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pivotTables/pivotTable1.xml" ContentType="application/vnd.openxmlformats-officedocument.spreadsheetml.pivotTable+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tables/table3.xml" ContentType="application/vnd.openxmlformats-officedocument.spreadsheetml.tab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tables/table4.xml" ContentType="application/vnd.openxmlformats-officedocument.spreadsheetml.tab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tables/table5.xml" ContentType="application/vnd.openxmlformats-officedocument.spreadsheetml.tab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tables/table6.xml" ContentType="application/vnd.openxmlformats-officedocument.spreadsheetml.table+xml"/>
  <Override PartName="/xl/comments3.xml" ContentType="application/vnd.openxmlformats-officedocument.spreadsheetml.comments+xml"/>
  <Override PartName="/xl/tables/table7.xml" ContentType="application/vnd.openxmlformats-officedocument.spreadsheetml.table+xml"/>
  <Override PartName="/xl/drawings/drawing8.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24226"/>
  <mc:AlternateContent xmlns:mc="http://schemas.openxmlformats.org/markup-compatibility/2006">
    <mc:Choice Requires="x15">
      <x15ac:absPath xmlns:x15ac="http://schemas.microsoft.com/office/spreadsheetml/2010/11/ac" url="Y:\Calidad - Carpeta Compartida\Documentos\Documentos en proceso de modificación o creación\Calidad\Documentos nuevos para revisar\"/>
    </mc:Choice>
  </mc:AlternateContent>
  <xr:revisionPtr revIDLastSave="0" documentId="13_ncr:1_{D8F67DE5-9E5E-4EA6-A1D1-049E3541FB5D}" xr6:coauthVersionLast="43" xr6:coauthVersionMax="43" xr10:uidLastSave="{00000000-0000-0000-0000-000000000000}"/>
  <bookViews>
    <workbookView xWindow="-120" yWindow="-120" windowWidth="29040" windowHeight="15840" tabRatio="641" firstSheet="6" activeTab="6" xr2:uid="{00000000-000D-0000-FFFF-FFFF00000000}"/>
  </bookViews>
  <sheets>
    <sheet name="Sheet1" sheetId="1" state="hidden" r:id="rId1"/>
    <sheet name="Pivot" sheetId="6" state="hidden" r:id="rId2"/>
    <sheet name="Hoja1" sheetId="7" state="hidden" r:id="rId3"/>
    <sheet name="Matriz 2015-2016" sheetId="4" state="hidden" r:id="rId4"/>
    <sheet name="Matriz 2017" sheetId="9" state="hidden" r:id="rId5"/>
    <sheet name="Matriz 2018" sheetId="11" state="hidden" r:id="rId6"/>
    <sheet name="Matriz 2019" sheetId="13" r:id="rId7"/>
    <sheet name="Listas desplegables" sheetId="14" state="hidden" r:id="rId8"/>
    <sheet name="Matriz 2019 (2)" sheetId="15" state="hidden" r:id="rId9"/>
    <sheet name="Matriz 2015-2016 (2)" sheetId="10" state="hidden" r:id="rId10"/>
    <sheet name="Matriz (2)" sheetId="5" state="hidden" r:id="rId11"/>
    <sheet name="Sheet3" sheetId="3" state="hidden" r:id="rId12"/>
    <sheet name="Pivot (2)" sheetId="8" state="hidden" r:id="rId13"/>
  </sheets>
  <definedNames>
    <definedName name="_xlnm.Print_Area" localSheetId="10">Table23[[Código de la Acción]:[Estatus]]</definedName>
    <definedName name="_xlnm.Print_Area" localSheetId="3">'Matriz 2015-2016'!$A$4:$E$64</definedName>
    <definedName name="_xlnm.Print_Area" localSheetId="9">'Matriz 2015-2016 (2)'!$A$4:$F$64</definedName>
    <definedName name="_xlnm.Print_Area" localSheetId="4">'Matriz 2017'!$A$5:$F$12</definedName>
    <definedName name="_xlnm.Print_Area" localSheetId="5">'Matriz 2018'!$A$5:$F$12</definedName>
    <definedName name="_xlnm.Print_Area" localSheetId="6">'Matriz 2019'!$A$1:$L$72</definedName>
    <definedName name="_xlnm.Print_Area" localSheetId="8">'Matriz 2019 (2)'!$A$6:$H$21</definedName>
    <definedName name="_xlnm.Print_Area" localSheetId="1">Pivot!$A$1:$F$50</definedName>
    <definedName name="_xlnm.Print_Area" localSheetId="12">'Pivot (2)'!$A$1:$F$50</definedName>
    <definedName name="Avances">Sheet1!$B$21:$B$26</definedName>
    <definedName name="estatus">Sheet1!$B$17:$B$19</definedName>
    <definedName name="Etapas">Sheet1!$B$29:$B$33</definedName>
    <definedName name="probando">Sheet1!$C$17:$C$19</definedName>
  </definedNames>
  <calcPr calcId="191029"/>
  <pivotCaches>
    <pivotCache cacheId="10" r:id="rId14"/>
  </pivotCache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62" i="8" l="1"/>
  <c r="J56" i="8"/>
  <c r="K54" i="8" s="1"/>
  <c r="M50" i="8"/>
  <c r="K53" i="8" l="1"/>
  <c r="K55" i="8"/>
  <c r="G26" i="7"/>
  <c r="C28" i="7"/>
  <c r="D28" i="7"/>
  <c r="E28" i="7"/>
  <c r="F28" i="7"/>
  <c r="B28" i="7"/>
  <c r="J56" i="6" l="1"/>
  <c r="J62" i="6"/>
  <c r="L47" i="6" l="1"/>
  <c r="K53" i="6" l="1"/>
  <c r="K54" i="6"/>
  <c r="K5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ggivans</author>
  </authors>
  <commentList>
    <comment ref="A5" authorId="0" shapeId="0" xr:uid="{00000000-0006-0000-0300-000001000000}">
      <text>
        <r>
          <rPr>
            <b/>
            <sz val="8"/>
            <color indexed="81"/>
            <rFont val="Tahoma"/>
            <family val="2"/>
          </rPr>
          <t>ggivans:</t>
        </r>
        <r>
          <rPr>
            <sz val="8"/>
            <color indexed="81"/>
            <rFont val="Tahoma"/>
            <family val="2"/>
          </rPr>
          <t xml:space="preserve">
Deben tomarse en cuenta las observaciones, o ser tratadas como acciones preventivas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Elias</author>
  </authors>
  <commentList>
    <comment ref="A6" authorId="0" shapeId="0" xr:uid="{00000000-0006-0000-0400-000001000000}">
      <text>
        <r>
          <rPr>
            <b/>
            <sz val="9"/>
            <color indexed="81"/>
            <rFont val="Tahoma"/>
            <family val="2"/>
          </rPr>
          <t xml:space="preserve">Gloria:
Se identificó que la NC no requiere de plan de acción sino de una acción de correción inmediata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ggivans</author>
  </authors>
  <commentList>
    <comment ref="A5" authorId="0" shapeId="0" xr:uid="{00000000-0006-0000-0600-000001000000}">
      <text>
        <r>
          <rPr>
            <b/>
            <sz val="8"/>
            <color indexed="81"/>
            <rFont val="Tahoma"/>
            <family val="2"/>
          </rPr>
          <t>ggivans:</t>
        </r>
        <r>
          <rPr>
            <sz val="8"/>
            <color indexed="81"/>
            <rFont val="Tahoma"/>
            <family val="2"/>
          </rPr>
          <t xml:space="preserve">
Deben tomarse en cuenta las observaciones, o ser tratadas como acciones preventivas
</t>
        </r>
      </text>
    </comment>
  </commentList>
</comments>
</file>

<file path=xl/sharedStrings.xml><?xml version="1.0" encoding="utf-8"?>
<sst xmlns="http://schemas.openxmlformats.org/spreadsheetml/2006/main" count="1586" uniqueCount="480">
  <si>
    <t>Quality Engineers</t>
  </si>
  <si>
    <t>Total Open</t>
  </si>
  <si>
    <t>Pending for Initial Investigation</t>
  </si>
  <si>
    <t>Pending for Root Cause</t>
  </si>
  <si>
    <t>Pending Corrective Actions</t>
  </si>
  <si>
    <t>Pending for Implementation</t>
  </si>
  <si>
    <t>Verify Efectiveness</t>
  </si>
  <si>
    <t>Pending to close IT</t>
  </si>
  <si>
    <t>Carla Rodriguez</t>
  </si>
  <si>
    <t>Omar Perez</t>
  </si>
  <si>
    <t>Ambar Perez</t>
  </si>
  <si>
    <t>Código de la Acción</t>
  </si>
  <si>
    <t>Fecha de Emisión</t>
  </si>
  <si>
    <t>Descripción</t>
  </si>
  <si>
    <t>Departamento o Área</t>
  </si>
  <si>
    <t>Estatus</t>
  </si>
  <si>
    <t>Nivel de Cumplimiento</t>
  </si>
  <si>
    <t>Column1</t>
  </si>
  <si>
    <t>Status 2</t>
  </si>
  <si>
    <t>AC-AUI-0208</t>
  </si>
  <si>
    <t>En el reporte de retiro, se están registrando fechas erróneas, ya que las fechas que muestra están fuera de las fechas de retiro</t>
  </si>
  <si>
    <t>Software Factory</t>
  </si>
  <si>
    <t>No ha entregado plan de acción.</t>
  </si>
  <si>
    <t>AC-AUI-0222</t>
  </si>
  <si>
    <t>Existe repetición de solicitudes, se evidenció con el caso de Pedro Apolinar matrícula 2008-2467 tiene una solicitud de fecha 02/04/2013 y otra 04/04/2013</t>
  </si>
  <si>
    <t>AC-AUI-225</t>
  </si>
  <si>
    <t>El formulario de Verificación de Ejecución de la Docencia (FO-AC-13) no colige con el cronograma de Planificación de la Docencia (FO-AC-01) en terminología y redacción</t>
  </si>
  <si>
    <t>Gestión de Calidad</t>
  </si>
  <si>
    <t>Entregado plan de mejora y plan ejecutado</t>
  </si>
  <si>
    <t>Completado</t>
  </si>
  <si>
    <t>AC-AUI-228</t>
  </si>
  <si>
    <t>El formulario FO-OP-05 indica una versión del SGC que no corresponde a la actual (ISO9001:2000 en lugar de ISO9001:2008) y el formulario FO-OP-07 presenta cambios y manipulaciones en el pie de página (caso TRICOM, Frank Astwood, 23/10/2013) por la falta de protección de celdas del formulario.</t>
  </si>
  <si>
    <t>AC-AUI-240</t>
  </si>
  <si>
    <t>El 16-11-2013 se recibió una carta relación de los solicitantes del Convenio ASINAP, esta solicitud debió venir acompañada de los expedientes de los 30 participantes.</t>
  </si>
  <si>
    <t>Proyecto de Extensión</t>
  </si>
  <si>
    <t>Plan de acción entregado oportunamente, y ejecutado</t>
  </si>
  <si>
    <t>AC-AUE-0002</t>
  </si>
  <si>
    <t>Se evidencia una debilidad en el proceso de planificación interna para la realización de los procesos y/o productos; por lo que es preciso establecer un estándar para que la planificación sea prevista por lo menos, antes de culminar el último trimestre de cada año laboral.</t>
  </si>
  <si>
    <t>Vicerrectoría Académica</t>
  </si>
  <si>
    <t>Entrega oportuna</t>
  </si>
  <si>
    <t>AC-AUI-239</t>
  </si>
  <si>
    <t xml:space="preserve">No se está llevando registro sobre las reuniones con los docentes, además, la lista de reunión docente T-1-2014 Futuro Joven no está legible. </t>
  </si>
  <si>
    <t>Proyectos de Extensión</t>
  </si>
  <si>
    <t>Entrego el plan de mejora de manera oportuna y esta en proceso de implementación</t>
  </si>
  <si>
    <t>AC-AUI-249</t>
  </si>
  <si>
    <t xml:space="preserve">El formulario FO-OP-15 se esta utilizando sin la visualización del encabezado y pie de pagina </t>
  </si>
  <si>
    <t>Servicios Generales</t>
  </si>
  <si>
    <t>Cumplió en tiempo de repuesta en un 70%, cumplimiento plan de acción 75%</t>
  </si>
  <si>
    <t>El formulario se convirtió a formato PDF para conservar la integridad de las notas a los márgenes</t>
  </si>
  <si>
    <t>AC-AUI-234</t>
  </si>
  <si>
    <t>Algunos documentos que han sido modificados por parte de los usuarios, no han sido distribuidos a sus respectivos destinatarios.</t>
  </si>
  <si>
    <t>Calidad</t>
  </si>
  <si>
    <t>Se entrego el plan de manera oportuno en cuanto a la ejecución no se ha cumplido con la implementación</t>
  </si>
  <si>
    <t>AC-AUI-236</t>
  </si>
  <si>
    <t>El periodo especificado como plazo para responder las acciones, tanto preventivas como correctivas, no se esta cumpliendo de acuerdo al 6.3 del Procedimiento de Acciones Correctivas y Preventivas (PR - GC - 05).</t>
  </si>
  <si>
    <t>Se entrego el plan de mejora a tiempo, en cuanto a cumplimiento no se ha cumplido ya que varias áreas no han respondido las acciones levantada</t>
  </si>
  <si>
    <t>AC-AUI-238</t>
  </si>
  <si>
    <t>Se debe asegurar de obtener respuesta del docente al momento de asignarle la carga académica.</t>
  </si>
  <si>
    <t>Entrego el plan de mejora de manera oportuna, la ejecución pendiente</t>
  </si>
  <si>
    <t>AC-AUI-0219</t>
  </si>
  <si>
    <t xml:space="preserve">Se sugiere el manejo estandarizado de un formato para el control y seguimiento de las metas e indicadores establecidos desde la alta gerencia, a fin de que se cuente con una herramienta que recoja la información y evidencie la trazabilidad de los datos generados en el tiempo previsto para la evaluación de los mismos. </t>
  </si>
  <si>
    <t>Vicerrectoria Académica</t>
  </si>
  <si>
    <t>No entrego plan de acción</t>
  </si>
  <si>
    <t>AP-AIN-006</t>
  </si>
  <si>
    <t>Hacer taller de involucramiento de indicadores de satisfacción de cliente con los responsable de áreas evaluadas.</t>
  </si>
  <si>
    <t xml:space="preserve">El plan de mejora se  entrego de manera tardía, y se han dado talleres desde el área de calidad. </t>
  </si>
  <si>
    <t>Pormulgación de la política y los objetivos de Calidad en todos los departamento</t>
  </si>
  <si>
    <t>AP-AUI-281</t>
  </si>
  <si>
    <t>Seria conveniente enlazar el 6.1 de las Generalidades del PR - GC - 04 con los documentos relacionados, tales como, las soluciones tecnológicas y el FO - AC - 13 de Verificación de la Docencia, a fines de encontrar trazabilidad universal.</t>
  </si>
  <si>
    <t>Entregado plan de manera oportuna y esta en proceso de implementación</t>
  </si>
  <si>
    <t>No Aplicar, Revisar con Iyaelky</t>
  </si>
  <si>
    <t>R</t>
  </si>
  <si>
    <t>AP-AUI-317</t>
  </si>
  <si>
    <t xml:space="preserve">Se recomienda la mejora en los procesos de archivo y manejo de expedientes, a los fines de que la documentación utilizada sea consistente con la del SGC y se facilite la trazabilidad de la información a lo largo de todo el proceso de prestación del servicio. Ej.: Solicitudes emitidas al SIGEF. </t>
  </si>
  <si>
    <t>Servicio Generales</t>
  </si>
  <si>
    <t>Cumplió en tiempo de repuesta en un 85%, cumplimiento plan de acción 50%</t>
  </si>
  <si>
    <t>AP-AUI-284</t>
  </si>
  <si>
    <t>Existe un formulario para control de evaluación, sería conveniente modificar el mismo para que este sea usado como verificación de la docencia.</t>
  </si>
  <si>
    <t>AP-AUI-285</t>
  </si>
  <si>
    <t>Se debe actualizar el procedimiento PR - PE - 01: Proyectos de Extensión.</t>
  </si>
  <si>
    <t>AP-AUI-321</t>
  </si>
  <si>
    <t xml:space="preserve">Se sugieren mejoras a los formularios de registros periódicos y la creación de los que sean necesarios, a los fines de agilizar los procesos y contar con las evidencias que alimenten la trazabilidad de las actividades realizadas. Ej.: Creación de un formulario que sirva como informe de las necesidades detectadas en los levantamientos ejecutados por parte de Mantenimiento; Informe de Ejecución de las Actividades de Mantenimiento; Manual de Mantenimiento Preventivo; Procedimientos de Mantenimiento Correctivo y Preventivo por separado, entre otros. En ese mismo orden, se recomienda que dichos formatos sean automatizados e incluidos los montos, en los casos que aplique, para que el área pueda manejar de una manera más simple sus entradas y salidas presupuestarias y, de esta forma contar con un indicador de presupuestos y gastos generados por los informes de mantenimiento realizados.  </t>
  </si>
  <si>
    <t>85%  tiempo de repuesta y 0% en cumplimiento con el plan</t>
  </si>
  <si>
    <t>AP-AUI-0259</t>
  </si>
  <si>
    <t>El sistema no marca las ampliaciones de grupo solo sale marcado cuando el vicerrector académico hace la aprobación, además las solicitudes de ampliación de grupo o retiro solo salen información tales como: nombre, fecha, número del grupo. Falta información importante como la cantidad máxima del aula, inscrito, matricula, docente, etc.</t>
  </si>
  <si>
    <t>AP-AUI-0260</t>
  </si>
  <si>
    <t>La organización debe establecer la disposición para la revisión de los procesos. No se puede retroalimentar o validar la planificación de la docencia</t>
  </si>
  <si>
    <t>AP-AUI-0311</t>
  </si>
  <si>
    <t>En el formato utilizado para el Cronograma de Planificación de la Docencia, no se está completando la parte que concierne a la metodología didáctica. De igual forma, sería recomendable la automatización, visualización o monitoreo en tiempo real, del nivel de ejecución con respecto a la planificación realizada por el docente.</t>
  </si>
  <si>
    <t>AP-AUI-0312</t>
  </si>
  <si>
    <t>Los procedimientos deben ser actualizados de acuerdo a la realidad actual del área; asimismo, deben elaborarse los que se consideren oportunos dentro de los cambios y enfoques sugeridos durante este proceso de auditoría interna.</t>
  </si>
  <si>
    <t>AP-AUI-0313</t>
  </si>
  <si>
    <t>Se sugiere incluir dentro del sistema de tickets, la solicitud de entrenamiento o inducción a nuevos usuarios del sistema ORBI. Asimismo, en el Procedimiento de Ejecución de Solicitudes, debe incluirse este acápite de solicitud de inducción.</t>
  </si>
  <si>
    <t>AP-AUI-0314</t>
  </si>
  <si>
    <t>Se evidencia que el área no cuenta con un Plan o Procedimiento específico de Mantenimiento Preventivo; a pesar de que, si hay procedimientos por separado para Backup y Actualización de Códigos.</t>
  </si>
  <si>
    <t>AP-AUI-0315</t>
  </si>
  <si>
    <t>Se recomienda el diseño y ejecución de un Sistema Gestor para solicitudes y proyectos, en el cual se puedan documentar:</t>
  </si>
  <si>
    <t>AC-AUE-002</t>
  </si>
  <si>
    <t>no se encuentran registros que demuestren la conformidad con el mantenimiento. No se encuentran los registros de mensuales mantenimiento de la batería inversores no se cumple con la programación de mantenimiento programada en febrero para las UPS  según cronograma de mantenimiento.</t>
  </si>
  <si>
    <t>100%  cumplimiento en tiempo de respuesta. 100% cumplimiento con las actividades del plan de mejora</t>
  </si>
  <si>
    <t>AC-AUE-0003</t>
  </si>
  <si>
    <t>NO se encuentran determinadas las etapas de planificación del diseño y desarrollo EVIDENCIA: No se encuentran registros de revisiones, verificaciones o validaciones del diseño de módulos de Orbi</t>
  </si>
  <si>
    <t>Se entregó el plan de mejora de manera oportuna, se está trabajando con la actualización de la documentación.</t>
  </si>
  <si>
    <t>Modificar todo el procedimiento como forma de oficializar los cambios, en específico en las Generalidades (6) y Descripción de Procesos (7).</t>
  </si>
  <si>
    <t>Acción realizada durante la revisión general de los procedimientos del  SGC</t>
  </si>
  <si>
    <t>El encabezado, con nombre del departamento y titulaciones de puestos no existen, debe ser corregido. Lo mismo para el acápite 7.3.</t>
  </si>
  <si>
    <t>La versión 6 del PR-GC-01 no se encuentra descrita en el Historial de Cambios (10) del mismo.</t>
  </si>
  <si>
    <t>Cada documento dentro del sistema que haya entrado en obsolescencia debería tener una copia física y digital. Se evidencian "Copias de Consulta" en lugar de "Obsoletos". Ver PR-AD-02 V.2 en Carpeta Física.</t>
  </si>
  <si>
    <t>El procedimiento ya no requiere ambas copias, se ha hecho una revisión de las carpetas</t>
  </si>
  <si>
    <t>Verificar eficacia</t>
  </si>
  <si>
    <t>Para fines de control exacto, se debería hacer un levantamiento actual de los documentos externos y totalizar por casillas de Departamentos.</t>
  </si>
  <si>
    <t>Hasta el momento se han revisado los documentos externos del departamento de Compras (Leyes y regulaciones)</t>
  </si>
  <si>
    <t>Se mencionan formularios en el 7.3 (33 y 34, correspondientes al Producto de Soluciones Tecnológicas) que carecen de nombres formales. Se recomienda revisión completa del Manual de Calidad, a raíz de observar todos los procesos en la Auditoria.</t>
  </si>
  <si>
    <t>Se debe incluir metas en los indicadores de Gestion</t>
  </si>
  <si>
    <t>Vicerrectoria Academica</t>
  </si>
  <si>
    <t>Los indicadores del area estan en proceso de rediseño para el año 2016</t>
  </si>
  <si>
    <t>Quality Alert</t>
  </si>
  <si>
    <t>Initial Investigation</t>
  </si>
  <si>
    <t>Containment Actions</t>
  </si>
  <si>
    <t>Root Cause</t>
  </si>
  <si>
    <t>Corrective Action</t>
  </si>
  <si>
    <t>To Implement</t>
  </si>
  <si>
    <t>Efectiveness Verification</t>
  </si>
  <si>
    <t>To close</t>
  </si>
  <si>
    <t>Alerta de Calidad</t>
  </si>
  <si>
    <t>Investigación Inicial</t>
  </si>
  <si>
    <t>Acción de contención</t>
  </si>
  <si>
    <t>Causa Raíz</t>
  </si>
  <si>
    <t>Acción de corrección</t>
  </si>
  <si>
    <t>Para Implementar</t>
  </si>
  <si>
    <t>Verificación de Efectividad</t>
  </si>
  <si>
    <t>Cerrar</t>
  </si>
  <si>
    <t>Listados de Acciones Correctivas y Preventivas 2015</t>
  </si>
  <si>
    <t>Listados de Acciones Correctivas y Preventivas 2015 - 2016.</t>
  </si>
  <si>
    <t>Departamento de Extensión</t>
  </si>
  <si>
    <t>Cerrada</t>
  </si>
  <si>
    <t>Abierta</t>
  </si>
  <si>
    <t>N/A</t>
  </si>
  <si>
    <t>Probando</t>
  </si>
  <si>
    <t>Asistencia Financiera</t>
  </si>
  <si>
    <t>0% - 25%</t>
  </si>
  <si>
    <t>26% - 50%</t>
  </si>
  <si>
    <t>51% - 75%</t>
  </si>
  <si>
    <t>76% - 99%</t>
  </si>
  <si>
    <t>No tiene indicadores de Gestión</t>
  </si>
  <si>
    <t>Quejas Clientes (QCL), Análisis de Indicadores (AIN), Auditoria Interna (AUI), Auditoria Externa (AUE), Cambios de Procesos (CPC), Incumplimiento de Procesos (ICP).</t>
  </si>
  <si>
    <t>mm/dd/aa</t>
  </si>
  <si>
    <t>AC-AUI-001</t>
  </si>
  <si>
    <t>El procedimiento PR-PE-01 no está actualizado</t>
  </si>
  <si>
    <t>AC-AUI-002</t>
  </si>
  <si>
    <t>Comentarios</t>
  </si>
  <si>
    <t>No se encontraron indicadores del año 2015 del departamento)</t>
  </si>
  <si>
    <t>Departamento de Tecnologia Educativa</t>
  </si>
  <si>
    <t>AC-AUI-003</t>
  </si>
  <si>
    <t>Unidad de Documentación e Información</t>
  </si>
  <si>
    <t>Por condiciones de infraestructura el Departamento suspendió el préstamo de libros físicos  sin un plan alternativo para el mismo a la fecha de esta auditoria, por tanto no se está cumpliendo con el objetivo del procedimiento.</t>
  </si>
  <si>
    <t>AC-AUI-004</t>
  </si>
  <si>
    <t>AC-AUI-005</t>
  </si>
  <si>
    <t>AC-AUI-006</t>
  </si>
  <si>
    <t>AC-AUI-007</t>
  </si>
  <si>
    <t>AC-AUI-008</t>
  </si>
  <si>
    <t>AC-AUI-009</t>
  </si>
  <si>
    <t>Departamento de Compras</t>
  </si>
  <si>
    <t>Las evaluaciones a los proveedores del año 2015 se estan ejecutando en el mes de Octubre,  por tanto no se ha tomado ninguna acción con los proveedores que no cumplieron con los solicitado.</t>
  </si>
  <si>
    <t>Departamento de Mantenimiento</t>
  </si>
  <si>
    <t>AC-AUI-010</t>
  </si>
  <si>
    <t>AC-AUI-011</t>
  </si>
  <si>
    <t>AC-AUI-012</t>
  </si>
  <si>
    <t>AC-AUI-013</t>
  </si>
  <si>
    <t>AC-AUI-014</t>
  </si>
  <si>
    <t>AC-AUI-015</t>
  </si>
  <si>
    <t>AC-AUI-016</t>
  </si>
  <si>
    <t>AC-AUI-017</t>
  </si>
  <si>
    <t>AC-AUI-018</t>
  </si>
  <si>
    <t>AC-AUI-019</t>
  </si>
  <si>
    <t>AC-AUI-020</t>
  </si>
  <si>
    <t>AC-AUI-021</t>
  </si>
  <si>
    <t>AC-AUI-022</t>
  </si>
  <si>
    <t>La unidad no cuenta con un listado genreal de los equipos que cuenta la facultad que inciden en la conformidad del servicio. (Agregar los equipos eléctricos, mobiliario)</t>
  </si>
  <si>
    <t>Los equipos aparte de los chillers, plantas eléctricas y manejadoras no tienen las especificaciones técnicas.</t>
  </si>
  <si>
    <t>Todos los equipos relacionados con la conformidad del producto deben ser incluidos dentro de los planes de mantenimiento</t>
  </si>
  <si>
    <t>Controlar el formulario que evidencia la ejecución de los mantenimientos.</t>
  </si>
  <si>
    <t>El procedimiento de Mantenimiento de Infraestructura debe ser actualizado conforme a la ejecución actual del proceso</t>
  </si>
  <si>
    <t>Seguridad Informatica y Computacion Forense</t>
  </si>
  <si>
    <t>No se estan realizando las evaluaciones a los docentes y no hay indicadores definidos en el área.</t>
  </si>
  <si>
    <t>Los documentos del area académica estan desactualizados, es necesario que se modifiquen acorde a lo que se esta ejecutando en el momento.</t>
  </si>
  <si>
    <t>Los tiempos de respuesta no se cumplen según sus procedimientos.</t>
  </si>
  <si>
    <t>No hay evidencia de reuniones del comité de becas</t>
  </si>
  <si>
    <t>No tienen indicadores que midan los diferentes procesos del departamento</t>
  </si>
  <si>
    <t>Falta de seguimientos de las acciones preventivas y correctivas</t>
  </si>
  <si>
    <t>Falta de seguimiento y medicion de los procesos. (indicadores)</t>
  </si>
  <si>
    <t>No se estan enviando los resultados de las encuestas docentes y servicios generales a los diferentes departamentos</t>
  </si>
  <si>
    <t>AC-AUI-023</t>
  </si>
  <si>
    <t>AC-AUI-024</t>
  </si>
  <si>
    <t>AC-AUI-025</t>
  </si>
  <si>
    <t>Gerencia de TIC´s &amp; Software Factory</t>
  </si>
  <si>
    <t>No están organizados los registro del  PR-FS-04</t>
  </si>
  <si>
    <t>Falta de un instrumento que pueda evaluar la eficacia en la capacitación recibida sobre el uso de la plataforma ORBI</t>
  </si>
  <si>
    <t>No estan cumpliendo con el procedimiento de Backup PR-TI-02</t>
  </si>
  <si>
    <t>Prestacion de servicios ILS</t>
  </si>
  <si>
    <t>Incumplimiento del 6.7 del Procedimiento de  Gestión de la Docencia. No hay evidencia del FO-AC-02 que debieron ser llenados en los periodos academicos 2015-C02 /T02 &amp; 2015-C01 / T01</t>
  </si>
  <si>
    <t>No se esta utilizando en el proceso de verificación de docencia el FO-GC-30</t>
  </si>
  <si>
    <t>Recursos Humanos</t>
  </si>
  <si>
    <t>El proceso de selección de personal por competencias no es tan robusto para asegurar el candidato cumpla con las competencias requeridas para el puesto</t>
  </si>
  <si>
    <t>Etapa del plan de acción
 (Acción de contención, causa raiz, acción de corrección, para implementar, verificación de efectividad)</t>
  </si>
  <si>
    <t>Fecha de cierre objetivo</t>
  </si>
  <si>
    <t>Fecha de cierre final</t>
  </si>
  <si>
    <t>Las acciones listadas en este documento han reiniciado la secuencia a partir de 0, tomando como fecha de inicio el 31 de Octubre de 2015, luego de la segunda auditoría interna del año</t>
  </si>
  <si>
    <t>Esta acción responde al hallazgo registrado en la auditoría de octubre 2015. El
formulario de acción correctiva queda anulado por la naturaleza del caso y falta de evidencia
para la investigación</t>
  </si>
  <si>
    <t>-</t>
  </si>
  <si>
    <t>Nivel de Cumplimiento
(colocar N/A si es una acción de corrección y no requiere plan de acción)</t>
  </si>
  <si>
    <t>21/10/2015</t>
  </si>
  <si>
    <t xml:space="preserve">La organización no ha determinado la secuencia e interacción entre procesos de apoyo.
Evidencia:
No se logró evidencia la secuencia e interacción de los procesos de apoyo: Servicios Generales, Gestión de Talento Humano y Gestión de Tecnología.
</t>
  </si>
  <si>
    <t>AC-AUE-001</t>
  </si>
  <si>
    <t>Auditoría Externa</t>
  </si>
  <si>
    <t>AC-AUE-003</t>
  </si>
  <si>
    <t>AC-AUE-004</t>
  </si>
  <si>
    <t>AC-AUE-005</t>
  </si>
  <si>
    <t>AC-AUE-006</t>
  </si>
  <si>
    <t xml:space="preserve">En el centro de cómputo no se evidencia las condiciones necesarias para la protección de los servidores y su cableado estructurado, de manera que les permita preservar la integridad  y confidencialidad de la información.
Evidencia:
La organización no proporciona la infraestructura en el centro de cómputo. No se encontraron copias de respaldo de la información crítica de los usuarios de los funcionarios del ITLA. No se cuenta con esquemas de continuidad de negocio en el centro de cómputo.
</t>
  </si>
  <si>
    <t xml:space="preserve">La organización no ha determinado, proporcionado y mantenido la infraestructura necesaria para lograr la disponibilidad de energía eléctrica para abastecer a los equipos de cómputo.
Evidencia:
El día 26 de octubre de 2015 se evidenció perdida de la disponibilidad de la energía eléctrica en la zona de la ciudad en donde se encuentran las instalaciones del ITLA, sin embargo no se cuenta con mecanismos eficaces de abastecimiento de energía eléctrica temporal para los equipos de cómputo
</t>
  </si>
  <si>
    <t xml:space="preserve">No se evidencia eficacia en los métodos de medición, análisis y evaluación del indicador: “Cumplimiento del plan de mantenimiento”.
Evidencia:
El indicador “Cumplimiento del plan de mantenimiento”, cuya meta mensual es = 100%, registró incumplimiento en los meses mayo y septiembre de 2015, sin embargo no se encontró análisis, evaluación y generación de planes de acción eficaces para alcanzar la meta del indicador.
</t>
  </si>
  <si>
    <t xml:space="preserve">La organización no ha documentado el tratamiento eficaz dado a los servicios no conformes.
Evidencia:
El producto no conforme registrado el día 2015-10- 02 relacionado con planificación fuera de fecha de la asignatura “Ciencias Básicas y Humanidades”, cuyo responsable es el profesor Julio Casanova, no evidenció la documentación del tratamiento eficaz del caso reportado.
</t>
  </si>
  <si>
    <t>Gerencia de TIC</t>
  </si>
  <si>
    <t>AP-AUI-026</t>
  </si>
  <si>
    <t>AP-AUI-027</t>
  </si>
  <si>
    <t>AP-AUI-028</t>
  </si>
  <si>
    <t>AP-AUI-029</t>
  </si>
  <si>
    <t>AP-AUI-030</t>
  </si>
  <si>
    <t>AP-AUI-031</t>
  </si>
  <si>
    <t>AP-AUI-032</t>
  </si>
  <si>
    <t>AP-AUI-033</t>
  </si>
  <si>
    <t>AP-AUI-034</t>
  </si>
  <si>
    <t>AP-AUI-035</t>
  </si>
  <si>
    <t>AP-AUI-036</t>
  </si>
  <si>
    <t>AP-AUI-037</t>
  </si>
  <si>
    <t>AP-AUI-038</t>
  </si>
  <si>
    <t>AP-AUI-039</t>
  </si>
  <si>
    <t>AP-AUI-040</t>
  </si>
  <si>
    <t>AP-AUI-041</t>
  </si>
  <si>
    <t>AP-AUI-042</t>
  </si>
  <si>
    <t>AP-AUI-043</t>
  </si>
  <si>
    <t>AP-AUI-044</t>
  </si>
  <si>
    <t>AP-AUI-045</t>
  </si>
  <si>
    <t>AP-AUI-046</t>
  </si>
  <si>
    <t>AP-AUI-047</t>
  </si>
  <si>
    <t>AP-AUI-048</t>
  </si>
  <si>
    <t>AP-AUI-049</t>
  </si>
  <si>
    <t>AP-AUI-050</t>
  </si>
  <si>
    <t>AP-AUI-051</t>
  </si>
  <si>
    <t>AP-AUI-052</t>
  </si>
  <si>
    <t>AP-AUI-053</t>
  </si>
  <si>
    <t>AP-AUI-054</t>
  </si>
  <si>
    <t>AP-AUI-055</t>
  </si>
  <si>
    <t>Se encuentran debilidades con el proceder cuando un docente falta</t>
  </si>
  <si>
    <t>Centro de Excelencia de Mecatrónica</t>
  </si>
  <si>
    <t>Auditoría Interna</t>
  </si>
  <si>
    <t>Los formularios de inscripción ( FO-EP-01) del pasado período académico T2-2016 no están firmados por la encargada del departamento.</t>
  </si>
  <si>
    <t>Los resultados de las encuestas de satisfacción de estudiantes no se han generado en los períodos académicos del 2016</t>
  </si>
  <si>
    <t>Aunque la evidencia de que los convenios hayan sido aprobados exista, no hay evidencia permente en el Departamento</t>
  </si>
  <si>
    <t>Los procedimientos PR-ME-01 y PR-ME-02, tienen la nomenclatura de Mercadeo pero no se ejecutan en ese departamento, tiene como responsable a Cuentas por Cobrar.</t>
  </si>
  <si>
    <t>Mercadeo</t>
  </si>
  <si>
    <t>Algunas actividades se dan a entender que se llevan a cabo en Registro, pero la realizan los encargados de Centros.</t>
  </si>
  <si>
    <t>Registro</t>
  </si>
  <si>
    <t>Procedimiento de Gestión de la Docencia esta desactualizado.</t>
  </si>
  <si>
    <t>CE Multimedia</t>
  </si>
  <si>
    <t>Formulario de verificación de la docencia del profesor Stalin Franco de la asignatura audio digital/ Profesor Antonio Bonilla de la asignatura 3D Luces nos están debidamente completados.</t>
  </si>
  <si>
    <t>No deben tener los procedimientos en sus computadoras en formato editable. Todos los Procedimientos deben ser consultados desde el site.</t>
  </si>
  <si>
    <t>No guardan los registros del Cronograma de Planificación de Docencia ya que considera suficiente tenerlos en ORBI.</t>
  </si>
  <si>
    <t>No elaboran minutas de las reuniones docentes, solo se pasa la asistencia.</t>
  </si>
  <si>
    <t>Formulario de Reposición o Sustitución de Docencia (FO-AC-02), No es utilizado por los docentes del area.</t>
  </si>
  <si>
    <t>Procedimiento de Gestión de la Docencia esta desactualizado</t>
  </si>
  <si>
    <t>Tiene un procedimiento interno diseñado por el encargado.</t>
  </si>
  <si>
    <t>Debió completarse en el periodo academico 2015-C03 por ausencia de los profesores Keneth Aponte &amp; Stanley Lara  6/10/15</t>
  </si>
  <si>
    <t>No se realizaron minutas de las 6 reuniones sostenidas con el docente Gerson Pérez de la asignatura análisis y diseño del 2015-C03. El docente tuvo varias reuniones en debido a las solicitudes de cambio de calificacion de un grupo de estudiantes. El docente no contaba con las justificaciones que avalaban las notas publicadas a los estudiantes.</t>
  </si>
  <si>
    <t>No cuenta con copia de las aprobaciones de las Propuestas de Diseño y Desarrollo de Educación Permanente.</t>
  </si>
  <si>
    <t>CE Software</t>
  </si>
  <si>
    <t>Formulario de verificación de la docencia del profesor Santo Moreta de fechas 18 &amp; 19 Febrero nos están debidamente completados correspondiente a la asignatura ética II</t>
  </si>
  <si>
    <t>Ciencias Básicas</t>
  </si>
  <si>
    <t>No tiene las actas de Consejo Académico con la aprobación de las carreras de Sonido &amp; Seguridad Informática. Incumplimiento del Procedimiento de Diseño y Desarrollo de
Educación Superior en las generalidades del punto 4 &amp; 5.</t>
  </si>
  <si>
    <t>Tiene una politica de quorum la cual debe ser incluida en el sistema de gestión de calidad</t>
  </si>
  <si>
    <t>Procedimiento de Virtualización y Seguimiento de Cursos actualizar a la ejecución real.</t>
  </si>
  <si>
    <t xml:space="preserve">Actualizar los documentos anexos relacionados al procedimiento de Gestión de la Docencia que están desactualizados. Ver Formulario de Oferta Académica, Formulario de Verificación de la Docencia. </t>
  </si>
  <si>
    <t>Política de Cobros (DC-AF-01 V.0).  La política solo se esta aplicando a los estudiantes de educación superior desde el 2016-C02.</t>
  </si>
  <si>
    <t>Politica de Pago y Cobro (DC-AF-01), Ningún estudiante o Empresas afiliadas de Educacion Permanente podrán tener acceso a Certificados de Participación con deudas pendientes. No tiene evidencia de que esto se cumple.</t>
  </si>
  <si>
    <t>FO-AC-XX Registro de Asistencia del día 2/2/16 del Profesor de Baile no estaba firmado por el mismo.</t>
  </si>
  <si>
    <t>Cocurriculares</t>
  </si>
  <si>
    <t>Definir los requisitos que deben cumplir los auditores internos para la realización de las auditorías internas</t>
  </si>
  <si>
    <t>Se debe dar seguimiento al cumplimiento de las acciones correctivas</t>
  </si>
  <si>
    <t>El PR - VP - 03 y PR - VP - 04 no están siendo ejecutados por el departamento auditado.</t>
  </si>
  <si>
    <t>Planificación</t>
  </si>
  <si>
    <t>Enviar los procedimientos a Comunicaciones para que agreguen la información correspondiente.</t>
  </si>
  <si>
    <t>Origen de la no conformidad</t>
  </si>
  <si>
    <t>Fecha de primer seguimiento: 8 de junio 2016</t>
  </si>
  <si>
    <t>*Solicitar evidencia de la comunicación realizada.</t>
  </si>
  <si>
    <t>Confirmar con Minerba los indicadores de extensión</t>
  </si>
  <si>
    <t>TBD</t>
  </si>
  <si>
    <t>yadira</t>
  </si>
  <si>
    <t>ups ( Yadira, Neurys, Camila</t>
  </si>
  <si>
    <t>Falta de un manual para los usuarios de los diferentes módulos de la plataforma ORBI</t>
  </si>
  <si>
    <t>OAI</t>
  </si>
  <si>
    <t>Estratégico</t>
  </si>
  <si>
    <t>Clave</t>
  </si>
  <si>
    <t>Académico</t>
  </si>
  <si>
    <t>Egresados</t>
  </si>
  <si>
    <t>Servicios generales</t>
  </si>
  <si>
    <t>Soporte</t>
  </si>
  <si>
    <t>Servicio al cliente (Mercadeo)</t>
  </si>
  <si>
    <t>Promoción (Mercadeo)</t>
  </si>
  <si>
    <t>Software</t>
  </si>
  <si>
    <t>TIC</t>
  </si>
  <si>
    <t>Compras y contrataciones Evaluación de proveedores y adquisición</t>
  </si>
  <si>
    <t>Gestión de talento humano Administrativo docente</t>
  </si>
  <si>
    <t>Monitorio</t>
  </si>
  <si>
    <t>Auditoria interna</t>
  </si>
  <si>
    <t>Procesos</t>
  </si>
  <si>
    <t>Descripción de procesos</t>
  </si>
  <si>
    <t>7/14/2016</t>
  </si>
  <si>
    <t>Acción completada por Natalie Rosario</t>
  </si>
  <si>
    <t>Evidencia 1</t>
  </si>
  <si>
    <t>Columna1</t>
  </si>
  <si>
    <t>Evidencia 2</t>
  </si>
  <si>
    <t>Columna2</t>
  </si>
  <si>
    <t>Procedimientos retirados, tema tratado durante socialización con Natalie Rosario</t>
  </si>
  <si>
    <t>Etiquetas de fila</t>
  </si>
  <si>
    <t>Total general</t>
  </si>
  <si>
    <t>Cuenta de Estatus</t>
  </si>
  <si>
    <t>Etiquetas de columna</t>
  </si>
  <si>
    <t xml:space="preserve">No se evidencia que la organización realiza evaluación de la eficacia de las capacitaciones.
Evidencia:
En las capacitaciones impartidas en el primer semestre de 2015, no se encontró evaluación de la eficacia de las capacitaciones.
</t>
  </si>
  <si>
    <t xml:space="preserve">Fecha de primer seguimiento: 8 de junio 2016/ Este procedimiento pertenece a DTE y esa área no fue auditada en esa </t>
  </si>
  <si>
    <t>Esta área no fue auditada en esta etapa. Esta observación no es válida</t>
  </si>
  <si>
    <t>Ver solicitudes de eliminación en carpeta de solicitudes de documentos de Calidad</t>
  </si>
  <si>
    <t>En Proceso</t>
  </si>
  <si>
    <t>Ver listados de asistencia con responsables de acciones correctivas</t>
  </si>
  <si>
    <t>(Todas)</t>
  </si>
  <si>
    <t>General</t>
  </si>
  <si>
    <t>Interna</t>
  </si>
  <si>
    <t>Estado</t>
  </si>
  <si>
    <t>Seguimiento de Acciones Correctivas</t>
  </si>
  <si>
    <t>Seguimiento en fecha: 04 de agosto 2016</t>
  </si>
  <si>
    <t>Fecha de primer seguimiento: 8 de junio 2016
2do seguimiento Agosto 2´16
23/08/2016 Procedimiento de graduación actualizado con Mariel Matos</t>
  </si>
  <si>
    <r>
      <rPr>
        <b/>
        <sz val="12"/>
        <color theme="1"/>
        <rFont val="Calibri"/>
        <family val="2"/>
        <scheme val="minor"/>
      </rPr>
      <t>Descripción de la no conformidad</t>
    </r>
    <r>
      <rPr>
        <sz val="12"/>
        <color theme="1"/>
        <rFont val="Calibri"/>
        <family val="2"/>
        <scheme val="minor"/>
      </rPr>
      <t xml:space="preserve">
¿Cuál es el requerimiento?
¿Cuál evidencia encontraste?
¿Cómo no se está cumpliendo el requisito?</t>
    </r>
  </si>
  <si>
    <t>No. De solicitud 287 UPS y la reestructuración de data center, y la orden de compra de compra 30 de septiembre, plan de continuidad de negocio, Estudio por entidad externa de cableado, ups, plantas.de la condicion actual de cada edificio informe</t>
  </si>
  <si>
    <t>Plan de presupuesto de infraestructura</t>
  </si>
  <si>
    <t>1ra Auditoría</t>
  </si>
  <si>
    <t>Auditoría 1</t>
  </si>
  <si>
    <t>Auditoría 2</t>
  </si>
  <si>
    <t>En espera de lanzamiento del diagnóstico institucional</t>
  </si>
  <si>
    <t xml:space="preserve">No se consignan de manera sistemática los análisis de los resultados de los indicadores relacionados con la docencia académica, que permitan establecer formalmente las razones de su comportamiento y evolución, así como la determinación de la eficacia de las acciones implementadas para el mejoramiento.  
Evidencia:
Se presenta para la generalidad de los indicadores de docencia académica  </t>
  </si>
  <si>
    <t xml:space="preserve">La matriz diseñada para la identificación y consolidación de la información relacionada con el tratamiento de producto/servicio no conforme no se evidencia implementada.  
Evidencia:
La matriz no se ha trabajado para su razón de ser: la unificación de criterios con respecto al tratamiento del producto no conforme. 
</t>
  </si>
  <si>
    <t>En el diseño de los programas académicos no se evidencian claramente identificados los hitos en los cuales se registran las actividades de revisión y verificación de los respectivos diseños.
Evidencia:
Está incluida en la redacción de la no conformidad.</t>
  </si>
  <si>
    <t>Como resultado de las auditorías internas no se determina si el SGC se ha implementado y se mantiene de manera eficaz
Evidencia:
En las auditorías internas realizadas de mayo y septiembre del 2016.</t>
  </si>
  <si>
    <t>En la revisión por la dirección no se evidencia que se haya incluido el análisis de realizar o no cambios en la política y objetivos de la calidad, como tampoco conclusión con respecto a la eficacia del SGC.
Evidencia:
Está incluida en la redacción de la no conformidad.</t>
  </si>
  <si>
    <t>La organización no ha determinado, proporcionado y mantenido la infraestructura necesaria para lograr la disponibilidad de energía eléctrica orientada a abastecer los equipos de cómputo.
Evidencia:
Para esta no conformidad resultante de la auditoria del año anterior, hay avances en la búsqueda de la solución y su inclusión en el POA del año 2016, pero sin implementación que evidencie solución eficaz.</t>
  </si>
  <si>
    <t>AC-AUE-007</t>
  </si>
  <si>
    <t>AC-AUE-008</t>
  </si>
  <si>
    <t>AC-AUE-009</t>
  </si>
  <si>
    <t>AC-AUE-010</t>
  </si>
  <si>
    <t>AC-AUE-011</t>
  </si>
  <si>
    <t>AC-AUE-012</t>
  </si>
  <si>
    <t>TI/Servicios Generales</t>
  </si>
  <si>
    <t>Listados de Acciones Correctivas y Preventivas</t>
  </si>
  <si>
    <t>AC-01-17</t>
  </si>
  <si>
    <t>Mantenimiento</t>
  </si>
  <si>
    <t>UPS</t>
  </si>
  <si>
    <t>Revisión por la dirección</t>
  </si>
  <si>
    <t>Auditoría interna</t>
  </si>
  <si>
    <t>Producto no Conforme</t>
  </si>
  <si>
    <t>Indicadores académicos/de manera parcial, la mayoría vistos en el spe</t>
  </si>
  <si>
    <t>Diseño y desarrollo</t>
  </si>
  <si>
    <t>Frank</t>
  </si>
  <si>
    <t>Fecha de primer seguimiento: 8 de junio 2016 - Falta de evidencia para continuar con el cierre de la accción</t>
  </si>
  <si>
    <t>Abril 2017</t>
  </si>
  <si>
    <t>Agosto 2017</t>
  </si>
  <si>
    <t>Octubre 2017</t>
  </si>
  <si>
    <t>Noviembre 2017</t>
  </si>
  <si>
    <t>AC-02-17</t>
  </si>
  <si>
    <t>AC-03-17</t>
  </si>
  <si>
    <t>Calidad en la Gestión</t>
  </si>
  <si>
    <t>Resultado de la Revisión por la Dirección. Puesto que se hizo en un fecha previa a las auditorías internas y por lo tanto no había resultados de la auditoría ni de algunas acciones que estaban previstas para verificarse en ese ejercicio.</t>
  </si>
  <si>
    <t xml:space="preserve">Auditoría interna. Se le mostró al auditor la programación del año que sí contempla todos los procesos a ser revisados durante la auditoría, pero como la de octubre fue parcial no hubo evidencia formal/firmada de la aprobación de hacer una sola en ese mes (a pesar de que tenía una nota de justificación), por lo tanto interpretó el hecho como que los demás procesos fueron dejados aparte sin consenso. </t>
  </si>
  <si>
    <t>AC-01-18</t>
  </si>
  <si>
    <t>AC-02-18</t>
  </si>
  <si>
    <t>AC-03-18</t>
  </si>
  <si>
    <t>Diciembre 2018</t>
  </si>
  <si>
    <t>Se ha detectado que el Manual de la Calidad mantiene la estructura de la versión 2008 de la norma de referencia</t>
  </si>
  <si>
    <t>Se ha detectado que algunos documentos mantienen la terminología de la versión 2008, como es “acciones preventivas”.</t>
  </si>
  <si>
    <t>Se ha detectado que la declaración de la Política, Misión y Visión publicada en los murales, llama a la versión 2008 de la norma de referencia</t>
  </si>
  <si>
    <t>Debido a la agenda de la Revisión por la Dirección, esta acción reflejó un retraso en la fecha de cumplimiento objetivo</t>
  </si>
  <si>
    <t>AC-04-18</t>
  </si>
  <si>
    <t>AC-05-18</t>
  </si>
  <si>
    <t>AC-06-18</t>
  </si>
  <si>
    <t>Admisiones</t>
  </si>
  <si>
    <t>Compras</t>
  </si>
  <si>
    <t>AC-01-19</t>
  </si>
  <si>
    <t>AC-02-19</t>
  </si>
  <si>
    <t>AC-03-19</t>
  </si>
  <si>
    <t>AC-04-19</t>
  </si>
  <si>
    <t>AC-05-19</t>
  </si>
  <si>
    <t>Tipo de Acción</t>
  </si>
  <si>
    <t>Proceso</t>
  </si>
  <si>
    <t>Descripción de la no conformidad</t>
  </si>
  <si>
    <t>Fecha de cierre objetivo (Última fecha del plan de acción)</t>
  </si>
  <si>
    <t>Estatus de cierre</t>
  </si>
  <si>
    <t>Dificultades en el clima Org.</t>
  </si>
  <si>
    <t>Acciones propuestas en reunión, comité, consejos</t>
  </si>
  <si>
    <t>Dificultades en la gobernabilidad</t>
  </si>
  <si>
    <t>Auditoría externa</t>
  </si>
  <si>
    <t>Falta de entrenamiento</t>
  </si>
  <si>
    <t>Auditoría interna de Calidad o de Gestión</t>
  </si>
  <si>
    <t>Falta de insumos o suministros</t>
  </si>
  <si>
    <t>Encuesta de Satisfacción</t>
  </si>
  <si>
    <t>Falta de recursos económicos</t>
  </si>
  <si>
    <t>Incumplimiento de documentos del SGC</t>
  </si>
  <si>
    <t>Falta de recursos físicos (instalaciones)</t>
  </si>
  <si>
    <t>Indicadores de riesgos de procesos</t>
  </si>
  <si>
    <t>Falta de recursos técnicos o tecnológicos</t>
  </si>
  <si>
    <t>Mapa de riesgos</t>
  </si>
  <si>
    <t>Falta de talento humano</t>
  </si>
  <si>
    <t>Quejas, reclamos o Sugerencias</t>
  </si>
  <si>
    <t>Falta medición o control</t>
  </si>
  <si>
    <t>Revisión por la Dirección</t>
  </si>
  <si>
    <t>Incumplimiento de un  método o procedimiento</t>
  </si>
  <si>
    <t>Servicio no conforme</t>
  </si>
  <si>
    <t>Método inexistente</t>
  </si>
  <si>
    <t>Planeación inadecuada</t>
  </si>
  <si>
    <t>No conformidad real</t>
  </si>
  <si>
    <t>No conformidad potencial</t>
  </si>
  <si>
    <t>Acción de mejora</t>
  </si>
  <si>
    <t>ID Causa raíz</t>
  </si>
  <si>
    <t>Planificación y Desarrollo</t>
  </si>
  <si>
    <t>En contra de lo establecido en el numeral 6.1.1, de la norma pertinente, la organización no ha abordado las oportunidades y sus riesgos asociados</t>
  </si>
  <si>
    <t>Calidad en la gestión</t>
  </si>
  <si>
    <t>En contra de lo establecido en el procedimiento PR-GC-05 y el numeral 10.2 de la norma, la organización no ha levantado las acciones correctivas para las quejas, evaluación de satisfacción, resultado de análisis de datos o del producto no conforme, aunque se han tomado acciones o planes de acción para darle seguimiento.</t>
  </si>
  <si>
    <t>En contra de lo establecido en el procedimiento PR-GC-06, se obsoletizó el Manual de la Calidad, pero no se hizo la solicitud de eliminación. Este aún aparece vigente en el Listado Maestro y no se encuentra dentro de la carpeta de documentos obsoletos.
En contra de lo establecido en el numeral 7.5.3.2, inciso “d” de la norma, no se ha controlado la información documentada. Por ejemplo: la fecha de actualización de los documentos es previa a la fecha de solicitud. Se actualizó  el 4/10/2018 y la solicitud fue el 1/10/2018</t>
  </si>
  <si>
    <t>En contra de lo establecido en el procedimiento PR-GC-03, numeral 6, no se han realizado la evaluación del equipo auditor.</t>
  </si>
  <si>
    <t>En contra de lo establecido en el Numero 9 del procedimiento PR-OP-06, Formato de evaluación de proveedores suplidores/contratistas no fue utilizado para los fines de evaluación.</t>
  </si>
  <si>
    <t>INSTITUTO TECNOLÓGICO DE LAS AMÉRICAS</t>
  </si>
  <si>
    <t>Departamento de Calidad en la Gestión</t>
  </si>
  <si>
    <t>Código Documental:</t>
  </si>
  <si>
    <t>Fecha de actualización:</t>
  </si>
  <si>
    <t>Página:</t>
  </si>
  <si>
    <t>1 de 1</t>
  </si>
  <si>
    <t>Versión</t>
  </si>
  <si>
    <t>LI-GC-05</t>
  </si>
  <si>
    <t>Listado de Acciones Correctivas</t>
  </si>
  <si>
    <t>Identificar si existen no conformidades similares o potenciales</t>
  </si>
  <si>
    <t>No existe</t>
  </si>
  <si>
    <t>No conformidades potenciales</t>
  </si>
  <si>
    <t>AC-06-19</t>
  </si>
  <si>
    <t>AC-07-19</t>
  </si>
  <si>
    <t>AC-08-19</t>
  </si>
  <si>
    <t>AC-09-19</t>
  </si>
  <si>
    <t>AC-10-19</t>
  </si>
  <si>
    <t xml:space="preserve">Se ha detectado que el servicio de Transporte, el cual es suministrado por un proveedor externo, no ha sido identificado en el Mapa de Procesos. </t>
  </si>
  <si>
    <t xml:space="preserve">Se ha detectado que el formato de requisición de personal, establece requisitos distintos al Manual de Perfiles de Puesto Docente. </t>
  </si>
  <si>
    <t>TICs</t>
  </si>
  <si>
    <t xml:space="preserve">Implementar firma digital en los formularios de solicitudes </t>
  </si>
  <si>
    <t>Compras y contrataciones</t>
  </si>
  <si>
    <t xml:space="preserve">Definir frecuencia de para la evaluación de los proveedores, aunque normalmente se realiza semestralmente. </t>
  </si>
  <si>
    <t>AC-11-19</t>
  </si>
  <si>
    <t>Gestión Académica</t>
  </si>
  <si>
    <t>AC-12-19</t>
  </si>
  <si>
    <t>Muy mala comunicación e irresponsabilidad del Profesor Johnny Pujols de Precalculo. Mi hijo, Joel Mojica, matricula 2018-6336 no ha podido tomar una sola sesión de Precalculo ya que este cambia el salón y el dia y no lo informa apropiadamente. Hemos enviado sendos correos a este Profesor en los últimos días y no responde. Estoy pagando mi dinero para que mi hijo estudie y se me esta dando un muy mal servicio hasta el punto que no sabemos cuando será la próxima clase ya que ayer mi hijo asistió en vano al ITLA como las últimas 3 ocasiones</t>
  </si>
  <si>
    <t>*Dalila</t>
  </si>
  <si>
    <t>AC-13-19</t>
  </si>
  <si>
    <t>Finanzas</t>
  </si>
  <si>
    <t>El proceso de la transferencia bancaria para pagos de servicios es manual y su aplicación retrasa otros procesos en la plataforma ORBI. Tener hábil el pago en línea y las transferencias son duplicidad de medios, por lo que debe se debe descontinuar el uso de la transferencia.</t>
  </si>
  <si>
    <t>AC-14-19</t>
  </si>
  <si>
    <t>AC-15-19</t>
  </si>
  <si>
    <t>AC-16-19</t>
  </si>
  <si>
    <t>AC-17-19</t>
  </si>
  <si>
    <t>AC-18-19</t>
  </si>
  <si>
    <t>AC-19-19</t>
  </si>
  <si>
    <t>AC-20-19</t>
  </si>
  <si>
    <t>AC-21-19</t>
  </si>
  <si>
    <t>AC-22-19</t>
  </si>
  <si>
    <t>AC-23-19</t>
  </si>
  <si>
    <t>AC-24-19</t>
  </si>
  <si>
    <t>AC-25-19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</si>
</sst>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40A]d&quot; de &quot;mmmm&quot; de &quot;yyyy;@"/>
    <numFmt numFmtId="165" formatCode="[$-409]d\-mmm\-yy;@"/>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2"/>
      <color theme="1"/>
      <name val="Calibri"/>
      <family val="2"/>
      <scheme val="minor"/>
    </font>
    <font>
      <sz val="12"/>
      <color rgb="FF00000A"/>
      <name val="Calibri"/>
      <family val="2"/>
      <scheme val="minor"/>
    </font>
    <font>
      <sz val="10"/>
      <name val="Arial"/>
      <family val="2"/>
    </font>
    <font>
      <sz val="8"/>
      <color indexed="81"/>
      <name val="Tahoma"/>
      <family val="2"/>
    </font>
    <font>
      <b/>
      <sz val="8"/>
      <color indexed="81"/>
      <name val="Tahoma"/>
      <family val="2"/>
    </font>
    <font>
      <u/>
      <sz val="11"/>
      <color theme="10"/>
      <name val="Calibri"/>
      <family val="2"/>
      <scheme val="minor"/>
    </font>
    <font>
      <sz val="11"/>
      <color rgb="FF333333"/>
      <name val="Arial"/>
      <family val="2"/>
    </font>
    <font>
      <b/>
      <sz val="12"/>
      <color theme="1"/>
      <name val="Calibri"/>
      <family val="2"/>
      <scheme val="minor"/>
    </font>
    <font>
      <b/>
      <sz val="12"/>
      <color rgb="FF000000"/>
      <name val="Trebuchet MS"/>
      <family val="2"/>
    </font>
    <font>
      <sz val="12"/>
      <color rgb="FF000000"/>
      <name val="Trebuchet MS"/>
      <family val="2"/>
    </font>
    <font>
      <b/>
      <sz val="9"/>
      <color indexed="81"/>
      <name val="Tahoma"/>
      <family val="2"/>
    </font>
    <font>
      <b/>
      <sz val="13"/>
      <name val="Trebuchet MS"/>
      <family val="2"/>
    </font>
    <font>
      <b/>
      <sz val="14"/>
      <color theme="1"/>
      <name val="Calibri"/>
      <family val="2"/>
      <scheme val="minor"/>
    </font>
    <font>
      <b/>
      <sz val="16"/>
      <name val="Calibri"/>
      <family val="2"/>
      <scheme val="minor"/>
    </font>
    <font>
      <b/>
      <sz val="16"/>
      <color theme="0"/>
      <name val="Calibri"/>
      <family val="2"/>
      <scheme val="minor"/>
    </font>
    <font>
      <b/>
      <sz val="18"/>
      <color theme="0"/>
      <name val="Calibri"/>
      <family val="2"/>
      <scheme val="minor"/>
    </font>
    <font>
      <sz val="8"/>
      <name val="Calibri"/>
      <family val="2"/>
      <scheme val="minor"/>
    </font>
  </fonts>
  <fills count="6">
    <fill>
      <patternFill patternType="none"/>
    </fill>
    <fill>
      <patternFill patternType="gray125"/>
    </fill>
    <fill>
      <patternFill patternType="solid">
        <fgColor rgb="FF00B050"/>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rgb="FF0C1B8A"/>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theme="4" tint="0.39997558519241921"/>
      </top>
      <bottom/>
      <diagonal/>
    </border>
    <border>
      <left/>
      <right/>
      <top/>
      <bottom style="thin">
        <color theme="4" tint="0.399975585192419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499984740745262"/>
      </left>
      <right style="thin">
        <color theme="0" tint="-0.499984740745262"/>
      </right>
      <top style="thin">
        <color theme="0" tint="-0.34998626667073579"/>
      </top>
      <bottom style="thin">
        <color theme="0" tint="-0.34998626667073579"/>
      </bottom>
      <diagonal/>
    </border>
    <border>
      <left/>
      <right style="thin">
        <color theme="0" tint="-0.499984740745262"/>
      </right>
      <top style="thin">
        <color theme="0" tint="-0.34998626667073579"/>
      </top>
      <bottom style="thin">
        <color theme="0" tint="-0.34998626667073579"/>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107">
    <xf numFmtId="0" fontId="0" fillId="0" borderId="0" xfId="0"/>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0" xfId="0" applyFont="1"/>
    <xf numFmtId="9" fontId="0" fillId="0" borderId="0" xfId="1" applyFont="1"/>
    <xf numFmtId="0" fontId="4" fillId="0" borderId="0" xfId="0" applyFont="1"/>
    <xf numFmtId="9" fontId="4" fillId="0" borderId="0" xfId="1" applyFont="1"/>
    <xf numFmtId="0" fontId="4" fillId="0" borderId="0" xfId="0" applyFont="1" applyAlignment="1">
      <alignment vertical="top" wrapText="1"/>
    </xf>
    <xf numFmtId="14" fontId="4" fillId="0" borderId="0" xfId="0" applyNumberFormat="1" applyFont="1" applyAlignment="1">
      <alignment vertical="top" wrapText="1"/>
    </xf>
    <xf numFmtId="10" fontId="4" fillId="0" borderId="0" xfId="0" applyNumberFormat="1" applyFont="1" applyAlignment="1">
      <alignment horizontal="center" vertical="top" wrapText="1"/>
    </xf>
    <xf numFmtId="0" fontId="4" fillId="0" borderId="0" xfId="0" applyFont="1" applyAlignment="1">
      <alignment horizontal="justify" vertical="top" wrapText="1"/>
    </xf>
    <xf numFmtId="10" fontId="4" fillId="2" borderId="0" xfId="0" applyNumberFormat="1" applyFont="1" applyFill="1" applyAlignment="1">
      <alignment horizontal="center" vertical="top" wrapText="1"/>
    </xf>
    <xf numFmtId="0" fontId="5" fillId="0" borderId="0" xfId="0" applyFont="1" applyAlignment="1">
      <alignment vertical="top" wrapText="1"/>
    </xf>
    <xf numFmtId="14" fontId="4" fillId="0" borderId="0" xfId="0" applyNumberFormat="1" applyFont="1"/>
    <xf numFmtId="0" fontId="4" fillId="0" borderId="0" xfId="0" applyFont="1" applyAlignment="1">
      <alignment wrapText="1"/>
    </xf>
    <xf numFmtId="10" fontId="4" fillId="0" borderId="0" xfId="0" applyNumberFormat="1" applyFont="1"/>
    <xf numFmtId="0" fontId="4" fillId="0" borderId="0" xfId="0" applyFont="1" applyAlignment="1">
      <alignment vertical="center"/>
    </xf>
    <xf numFmtId="14" fontId="4" fillId="0" borderId="0" xfId="0" applyNumberFormat="1" applyFont="1" applyAlignment="1">
      <alignment vertical="center"/>
    </xf>
    <xf numFmtId="0" fontId="6" fillId="0" borderId="0" xfId="0" applyFont="1"/>
    <xf numFmtId="9" fontId="0" fillId="0" borderId="1" xfId="1" applyFont="1" applyBorder="1" applyAlignment="1">
      <alignment horizontal="center" vertical="center"/>
    </xf>
    <xf numFmtId="9" fontId="0" fillId="0" borderId="0" xfId="0" applyNumberFormat="1" applyAlignment="1">
      <alignment horizontal="left"/>
    </xf>
    <xf numFmtId="164" fontId="0" fillId="0" borderId="1" xfId="0" applyNumberFormat="1" applyBorder="1" applyAlignment="1">
      <alignment horizontal="center" vertical="center"/>
    </xf>
    <xf numFmtId="0" fontId="0" fillId="0" borderId="0" xfId="0"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2" xfId="0" applyBorder="1" applyAlignment="1">
      <alignment horizontal="center" vertical="center"/>
    </xf>
    <xf numFmtId="164" fontId="0" fillId="0" borderId="2" xfId="0" applyNumberFormat="1" applyBorder="1" applyAlignment="1">
      <alignment horizontal="center" vertical="center"/>
    </xf>
    <xf numFmtId="0" fontId="0" fillId="0" borderId="2" xfId="0" applyBorder="1" applyAlignment="1">
      <alignment horizontal="center" vertical="center" wrapText="1"/>
    </xf>
    <xf numFmtId="9" fontId="0" fillId="0" borderId="2" xfId="1" applyFont="1" applyBorder="1" applyAlignment="1">
      <alignment horizontal="center" vertical="center"/>
    </xf>
    <xf numFmtId="164" fontId="0" fillId="0" borderId="2" xfId="0" applyNumberFormat="1" applyBorder="1" applyAlignment="1">
      <alignment horizontal="center" vertical="center" wrapText="1"/>
    </xf>
    <xf numFmtId="9" fontId="0" fillId="0" borderId="2" xfId="1" applyFont="1" applyBorder="1" applyAlignment="1">
      <alignment horizontal="center" vertical="center" wrapText="1"/>
    </xf>
    <xf numFmtId="9" fontId="0" fillId="0" borderId="1" xfId="1" applyFont="1" applyBorder="1" applyAlignment="1">
      <alignment horizontal="center" vertical="center" wrapText="1"/>
    </xf>
    <xf numFmtId="0" fontId="0" fillId="0" borderId="1" xfId="0" applyBorder="1"/>
    <xf numFmtId="0" fontId="0" fillId="0" borderId="1" xfId="0" applyBorder="1" applyAlignment="1">
      <alignment wrapText="1"/>
    </xf>
    <xf numFmtId="10" fontId="0" fillId="0" borderId="1" xfId="1" applyNumberFormat="1" applyFont="1" applyBorder="1" applyAlignment="1">
      <alignment wrapText="1"/>
    </xf>
    <xf numFmtId="164" fontId="0" fillId="0" borderId="1" xfId="0" applyNumberFormat="1"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xf>
    <xf numFmtId="0" fontId="0" fillId="0" borderId="0" xfId="0" applyAlignment="1">
      <alignment horizontal="center" vertical="center"/>
    </xf>
    <xf numFmtId="0" fontId="9" fillId="0" borderId="1" xfId="2" applyBorder="1" applyAlignment="1">
      <alignment horizontal="center" vertical="center"/>
    </xf>
    <xf numFmtId="0" fontId="0" fillId="0" borderId="0" xfId="0" pivotButton="1"/>
    <xf numFmtId="0" fontId="0" fillId="0" borderId="0" xfId="0" applyAlignment="1">
      <alignment horizontal="left"/>
    </xf>
    <xf numFmtId="0" fontId="2" fillId="3" borderId="4" xfId="0" applyFont="1" applyFill="1" applyBorder="1"/>
    <xf numFmtId="0" fontId="2" fillId="3" borderId="5" xfId="0" applyFont="1" applyFill="1" applyBorder="1"/>
    <xf numFmtId="0" fontId="0" fillId="4" borderId="1" xfId="0" applyFill="1" applyBorder="1" applyAlignment="1">
      <alignment horizontal="center" vertical="center"/>
    </xf>
    <xf numFmtId="0" fontId="2" fillId="3" borderId="0" xfId="0" applyFont="1" applyFill="1"/>
    <xf numFmtId="9" fontId="0" fillId="0" borderId="1" xfId="1" applyFont="1" applyBorder="1"/>
    <xf numFmtId="0" fontId="10" fillId="0" borderId="0" xfId="0" applyFont="1" applyAlignment="1">
      <alignment horizontal="left" vertical="center" indent="1"/>
    </xf>
    <xf numFmtId="0" fontId="4"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4" fillId="0" borderId="1" xfId="0" applyFont="1" applyBorder="1" applyAlignment="1">
      <alignment horizontal="center" vertical="center"/>
    </xf>
    <xf numFmtId="164" fontId="4" fillId="0" borderId="1" xfId="0" applyNumberFormat="1" applyFont="1" applyBorder="1" applyAlignment="1">
      <alignment horizontal="center" vertical="center"/>
    </xf>
    <xf numFmtId="164" fontId="4" fillId="0" borderId="2" xfId="0" applyNumberFormat="1" applyFont="1" applyBorder="1" applyAlignment="1">
      <alignment horizontal="center" vertical="center" wrapText="1"/>
    </xf>
    <xf numFmtId="0" fontId="4" fillId="0" borderId="2" xfId="0" applyFont="1" applyBorder="1" applyAlignment="1">
      <alignment horizontal="center" vertical="center"/>
    </xf>
    <xf numFmtId="164" fontId="4"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2" fillId="3" borderId="4" xfId="0" applyFont="1" applyFill="1" applyBorder="1" applyAlignment="1">
      <alignment horizontal="center"/>
    </xf>
    <xf numFmtId="0" fontId="13" fillId="0" borderId="9" xfId="0" applyFont="1" applyBorder="1" applyAlignment="1">
      <alignment horizontal="center" wrapText="1" readingOrder="1"/>
    </xf>
    <xf numFmtId="9" fontId="13" fillId="0" borderId="9" xfId="0" applyNumberFormat="1" applyFont="1" applyBorder="1" applyAlignment="1">
      <alignment horizontal="center" wrapText="1" readingOrder="1"/>
    </xf>
    <xf numFmtId="164" fontId="0" fillId="0" borderId="13" xfId="0" applyNumberFormat="1" applyBorder="1" applyAlignment="1">
      <alignment horizontal="center" vertical="center" wrapText="1"/>
    </xf>
    <xf numFmtId="0" fontId="0" fillId="0" borderId="3" xfId="0" applyBorder="1" applyAlignment="1">
      <alignment horizontal="center" vertical="center" wrapText="1"/>
    </xf>
    <xf numFmtId="0" fontId="12" fillId="0" borderId="0" xfId="0" applyFont="1" applyAlignment="1">
      <alignment horizontal="center" wrapText="1" readingOrder="1"/>
    </xf>
    <xf numFmtId="9" fontId="13" fillId="0" borderId="0" xfId="0" applyNumberFormat="1" applyFont="1" applyAlignment="1">
      <alignment horizontal="center" wrapText="1" readingOrder="1"/>
    </xf>
    <xf numFmtId="0" fontId="16" fillId="0" borderId="15" xfId="0" applyFont="1" applyBorder="1" applyAlignment="1">
      <alignment horizontal="center"/>
    </xf>
    <xf numFmtId="0" fontId="3" fillId="0" borderId="15" xfId="0" applyFont="1" applyBorder="1" applyAlignment="1">
      <alignment horizontal="center"/>
    </xf>
    <xf numFmtId="0" fontId="18" fillId="5" borderId="14" xfId="0" applyFont="1" applyFill="1" applyBorder="1" applyAlignment="1">
      <alignment horizontal="center"/>
    </xf>
    <xf numFmtId="0" fontId="11" fillId="0" borderId="22" xfId="0" applyFont="1" applyBorder="1" applyAlignment="1">
      <alignment horizontal="center" vertical="center"/>
    </xf>
    <xf numFmtId="0" fontId="11" fillId="0" borderId="3" xfId="0" applyFont="1" applyBorder="1" applyAlignment="1">
      <alignment horizontal="center" vertical="center"/>
    </xf>
    <xf numFmtId="0" fontId="11" fillId="0" borderId="3" xfId="0" applyFont="1" applyBorder="1" applyAlignment="1">
      <alignment horizontal="center" vertical="center" wrapText="1"/>
    </xf>
    <xf numFmtId="0" fontId="4" fillId="0" borderId="3" xfId="0" applyFont="1" applyBorder="1" applyAlignment="1">
      <alignment horizontal="center" vertical="center" wrapText="1"/>
    </xf>
    <xf numFmtId="0" fontId="11" fillId="0" borderId="23" xfId="0" applyFont="1"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18" fillId="5" borderId="14" xfId="0" applyFont="1" applyFill="1" applyBorder="1" applyAlignment="1">
      <alignment horizontal="center"/>
    </xf>
    <xf numFmtId="0" fontId="3" fillId="0" borderId="15" xfId="0" applyFont="1" applyBorder="1" applyAlignment="1">
      <alignment horizontal="center"/>
    </xf>
    <xf numFmtId="16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2" fillId="0" borderId="10" xfId="0" applyFont="1" applyBorder="1" applyAlignment="1">
      <alignment horizontal="center" wrapText="1" readingOrder="1"/>
    </xf>
    <xf numFmtId="0" fontId="12" fillId="0" borderId="11" xfId="0" applyFont="1" applyBorder="1" applyAlignment="1">
      <alignment horizontal="center" wrapText="1" readingOrder="1"/>
    </xf>
    <xf numFmtId="0" fontId="12" fillId="0" borderId="12" xfId="0" applyFont="1" applyBorder="1" applyAlignment="1">
      <alignment horizontal="center" wrapText="1" readingOrder="1"/>
    </xf>
    <xf numFmtId="0" fontId="18" fillId="5" borderId="14" xfId="0" applyFont="1" applyFill="1" applyBorder="1" applyAlignment="1">
      <alignment horizontal="center"/>
    </xf>
    <xf numFmtId="0" fontId="18" fillId="5" borderId="21" xfId="0" applyFont="1" applyFill="1" applyBorder="1" applyAlignment="1">
      <alignment horizontal="center"/>
    </xf>
    <xf numFmtId="165" fontId="15" fillId="0" borderId="20" xfId="0" applyNumberFormat="1" applyFont="1" applyBorder="1" applyAlignment="1">
      <alignment horizontal="center" vertical="center"/>
    </xf>
    <xf numFmtId="0" fontId="3" fillId="0" borderId="15" xfId="0" applyFont="1" applyBorder="1" applyAlignment="1">
      <alignment horizontal="center"/>
    </xf>
    <xf numFmtId="0" fontId="3" fillId="0" borderId="16" xfId="0" applyFont="1" applyBorder="1" applyAlignment="1">
      <alignment horizontal="center"/>
    </xf>
    <xf numFmtId="0" fontId="19" fillId="5" borderId="14" xfId="0" applyFont="1" applyFill="1" applyBorder="1" applyAlignment="1">
      <alignment horizontal="center" vertical="center"/>
    </xf>
    <xf numFmtId="0" fontId="19" fillId="5" borderId="15" xfId="0" applyFont="1" applyFill="1" applyBorder="1" applyAlignment="1">
      <alignment horizontal="center" vertical="center"/>
    </xf>
    <xf numFmtId="0" fontId="19" fillId="5" borderId="16" xfId="0" applyFont="1" applyFill="1" applyBorder="1" applyAlignment="1">
      <alignment horizontal="center" vertical="center"/>
    </xf>
    <xf numFmtId="0" fontId="18" fillId="5" borderId="0" xfId="0" applyFont="1" applyFill="1" applyAlignment="1">
      <alignment horizontal="center" vertical="center"/>
    </xf>
    <xf numFmtId="0" fontId="17" fillId="0" borderId="18" xfId="0" applyFont="1" applyBorder="1" applyAlignment="1">
      <alignment horizontal="center" vertical="center"/>
    </xf>
    <xf numFmtId="0" fontId="17" fillId="0" borderId="17" xfId="0" applyFont="1" applyBorder="1" applyAlignment="1">
      <alignment horizontal="center" vertical="center"/>
    </xf>
    <xf numFmtId="0" fontId="17" fillId="0" borderId="19" xfId="0" applyFont="1" applyBorder="1" applyAlignment="1">
      <alignment horizontal="center" vertical="center"/>
    </xf>
    <xf numFmtId="9" fontId="0" fillId="0" borderId="1" xfId="1" applyFont="1" applyFill="1" applyBorder="1" applyAlignment="1">
      <alignment horizontal="center" vertical="center" wrapText="1"/>
    </xf>
    <xf numFmtId="164" fontId="0" fillId="0" borderId="2" xfId="0" applyNumberFormat="1" applyFill="1" applyBorder="1" applyAlignment="1">
      <alignment horizontal="center" vertical="center" wrapText="1"/>
    </xf>
    <xf numFmtId="9" fontId="0" fillId="0" borderId="2" xfId="1" applyFont="1" applyFill="1" applyBorder="1" applyAlignment="1">
      <alignment horizontal="center" vertical="center" wrapText="1"/>
    </xf>
    <xf numFmtId="164" fontId="0" fillId="0" borderId="2" xfId="0" applyNumberFormat="1" applyFill="1" applyBorder="1" applyAlignment="1">
      <alignment horizontal="center" vertical="center"/>
    </xf>
  </cellXfs>
  <cellStyles count="3">
    <cellStyle name="Hipervínculo" xfId="2" builtinId="8"/>
    <cellStyle name="Normal" xfId="0" builtinId="0"/>
    <cellStyle name="Porcentaje" xfId="1" builtinId="5"/>
  </cellStyles>
  <dxfs count="99">
    <dxf>
      <font>
        <b val="0"/>
        <strike val="0"/>
        <outline val="0"/>
        <shadow val="0"/>
        <u val="none"/>
        <vertAlign val="baseline"/>
        <sz val="12"/>
        <name val="Calibri"/>
        <scheme val="minor"/>
      </font>
      <fill>
        <patternFill patternType="none">
          <fgColor indexed="64"/>
          <bgColor indexed="65"/>
        </patternFill>
      </fill>
    </dxf>
    <dxf>
      <font>
        <b val="0"/>
        <strike val="0"/>
        <outline val="0"/>
        <shadow val="0"/>
        <u val="none"/>
        <vertAlign val="baseline"/>
        <sz val="12"/>
        <name val="Calibri"/>
        <scheme val="minor"/>
      </font>
      <fill>
        <patternFill patternType="none">
          <fgColor indexed="64"/>
          <bgColor auto="1"/>
        </patternFill>
      </fill>
    </dxf>
    <dxf>
      <font>
        <b val="0"/>
        <strike val="0"/>
        <outline val="0"/>
        <shadow val="0"/>
        <u val="none"/>
        <vertAlign val="baseline"/>
        <sz val="12"/>
        <name val="Calibri"/>
        <scheme val="minor"/>
      </font>
      <numFmt numFmtId="14" formatCode="0.00%"/>
      <fill>
        <patternFill patternType="none">
          <fgColor indexed="64"/>
          <bgColor indexed="65"/>
        </patternFill>
      </fill>
    </dxf>
    <dxf>
      <font>
        <b val="0"/>
        <strike val="0"/>
        <outline val="0"/>
        <shadow val="0"/>
        <u val="none"/>
        <vertAlign val="baseline"/>
        <sz val="12"/>
        <name val="Calibri"/>
        <scheme val="minor"/>
      </font>
      <fill>
        <patternFill patternType="none">
          <fgColor indexed="64"/>
          <bgColor indexed="65"/>
        </patternFill>
      </fill>
    </dxf>
    <dxf>
      <font>
        <b val="0"/>
        <strike val="0"/>
        <outline val="0"/>
        <shadow val="0"/>
        <u val="none"/>
        <vertAlign val="baseline"/>
        <sz val="12"/>
        <name val="Calibri"/>
        <scheme val="minor"/>
      </font>
      <fill>
        <patternFill patternType="none">
          <fgColor indexed="64"/>
          <bgColor indexed="65"/>
        </patternFill>
      </fill>
    </dxf>
    <dxf>
      <font>
        <b val="0"/>
        <strike val="0"/>
        <outline val="0"/>
        <shadow val="0"/>
        <u val="none"/>
        <vertAlign val="baseline"/>
        <sz val="12"/>
        <name val="Calibri"/>
        <scheme val="minor"/>
      </font>
      <fill>
        <patternFill patternType="none">
          <fgColor indexed="64"/>
          <bgColor indexed="65"/>
        </patternFill>
      </fill>
    </dxf>
    <dxf>
      <font>
        <b val="0"/>
        <strike val="0"/>
        <outline val="0"/>
        <shadow val="0"/>
        <u val="none"/>
        <vertAlign val="baseline"/>
        <sz val="12"/>
        <name val="Calibri"/>
        <scheme val="minor"/>
      </font>
      <numFmt numFmtId="19" formatCode="m/d/yyyy"/>
      <fill>
        <patternFill patternType="none">
          <fgColor indexed="64"/>
          <bgColor indexed="65"/>
        </patternFill>
      </fill>
    </dxf>
    <dxf>
      <font>
        <b val="0"/>
        <strike val="0"/>
        <outline val="0"/>
        <shadow val="0"/>
        <u val="none"/>
        <vertAlign val="baseline"/>
        <sz val="12"/>
        <name val="Calibri"/>
        <scheme val="minor"/>
      </font>
      <fill>
        <patternFill patternType="none">
          <fgColor indexed="64"/>
          <bgColor indexed="65"/>
        </patternFill>
      </fill>
    </dxf>
    <dxf>
      <border outline="0">
        <bottom style="medium">
          <color rgb="FF00000A"/>
        </bottom>
      </border>
    </dxf>
    <dxf>
      <font>
        <b val="0"/>
        <strike val="0"/>
        <outline val="0"/>
        <shadow val="0"/>
        <u val="none"/>
        <vertAlign val="baseline"/>
        <sz val="12"/>
        <name val="Calibri"/>
        <scheme val="none"/>
      </font>
      <fill>
        <patternFill patternType="none">
          <fgColor rgb="FF000000"/>
          <bgColor auto="1"/>
        </patternFill>
      </fill>
    </dxf>
    <dxf>
      <font>
        <b val="0"/>
        <strike val="0"/>
        <outline val="0"/>
        <shadow val="0"/>
        <u val="none"/>
        <vertAlign val="baseline"/>
        <sz val="12"/>
        <name val="Calibri"/>
        <scheme val="minor"/>
      </font>
    </dxf>
    <dxf>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140A]d&quot; de &quot;mmmm&quot; de &quot;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140A]d&quot; de &quot;mmmm&quot; de &quot;yyyy;@"/>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140A]d&quot; de &quot;mmmm&quot; de &quot;yyyy;@"/>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140A]d&quot; de &quot;mmmm&quot; de &quot;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140A]d&quot; de &quot;mmmm&quot; de &quot;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140A]d&quot; de &quot;mmmm&quot; de &quot;yyyy;@"/>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alignment horizontal="center" vertical="center" textRotation="0" indent="0" justifyLastLine="0" shrinkToFit="0" readingOrder="0"/>
    </dxf>
    <dxf>
      <border>
        <bottom style="thin">
          <color rgb="FF000000"/>
        </bottom>
      </border>
    </dxf>
    <dxf>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center"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140A]d&quot; de &quot;mmmm&quot; de &quot;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140A]d&quot; de &quot;mmmm&quot; de &quot;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140A]d&quot; de &quot;mmmm&quot; de &quot;yyyy;@"/>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center" textRotation="0" indent="0" justifyLastLine="0" shrinkToFit="0" readingOrder="0"/>
    </dxf>
    <dxf>
      <border>
        <bottom style="thin">
          <color indexed="64"/>
        </bottom>
      </border>
    </dxf>
    <dxf>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140A]d&quot; de &quot;mmmm&quot; de &quot;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140A]d&quot; de &quot;mmmm&quot; de &quot;yyyy;@"/>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140A]d&quot; de &quot;mmmm&quot; de &quot;yyyy;@"/>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140A]d&quot; de &quot;mmmm&quot; de &quot;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140A]d&quot; de &quot;mmmm&quot; de &quot;yyyy;@"/>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140A]d&quot; de &quot;mmmm&quot; de &quot;yyyy;@"/>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140A]d&quot; de &quot;mmmm&quot; de &quot;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140A]d&quot; de &quot;mmmm&quot; de &quot;yyyy;@"/>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dxf>
    <dxf>
      <alignment horizontal="center" vertical="center" textRotation="0" indent="0" justifyLastLine="0" shrinkToFit="0" readingOrder="0"/>
    </dxf>
  </dxfs>
  <tableStyles count="0" defaultTableStyle="TableStyleMedium2" defaultPivotStyle="PivotStyleLight16"/>
  <colors>
    <mruColors>
      <color rgb="FF0C1B8A"/>
      <color rgb="FF0000FF"/>
      <color rgb="FF8E0000"/>
      <color rgb="FFFF0D0D"/>
      <color rgb="FFFFFF99"/>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Estado de las cciones correctivas</a:t>
            </a:r>
          </a:p>
        </c:rich>
      </c:tx>
      <c:overlay val="0"/>
    </c:title>
    <c:autoTitleDeleted val="0"/>
    <c:plotArea>
      <c:layout/>
      <c:pieChart>
        <c:varyColors val="1"/>
        <c:ser>
          <c:idx val="0"/>
          <c:order val="0"/>
          <c:dPt>
            <c:idx val="0"/>
            <c:bubble3D val="0"/>
            <c:spPr>
              <a:solidFill>
                <a:srgbClr val="FF0D0D"/>
              </a:solidFill>
            </c:spPr>
            <c:extLst>
              <c:ext xmlns:c16="http://schemas.microsoft.com/office/drawing/2014/chart" uri="{C3380CC4-5D6E-409C-BE32-E72D297353CC}">
                <c16:uniqueId val="{00000001-1DB8-42A9-BA8B-9BB22A08AAE5}"/>
              </c:ext>
            </c:extLst>
          </c:dPt>
          <c:dPt>
            <c:idx val="1"/>
            <c:bubble3D val="0"/>
            <c:spPr>
              <a:solidFill>
                <a:srgbClr val="00B050"/>
              </a:solidFill>
            </c:spPr>
            <c:extLst>
              <c:ext xmlns:c16="http://schemas.microsoft.com/office/drawing/2014/chart" uri="{C3380CC4-5D6E-409C-BE32-E72D297353CC}">
                <c16:uniqueId val="{00000003-1DB8-42A9-BA8B-9BB22A08AAE5}"/>
              </c:ext>
            </c:extLst>
          </c:dPt>
          <c:dPt>
            <c:idx val="2"/>
            <c:bubble3D val="0"/>
            <c:spPr>
              <a:solidFill>
                <a:srgbClr val="FFC000"/>
              </a:solidFill>
            </c:spPr>
            <c:extLst>
              <c:ext xmlns:c16="http://schemas.microsoft.com/office/drawing/2014/chart" uri="{C3380CC4-5D6E-409C-BE32-E72D297353CC}">
                <c16:uniqueId val="{00000005-1DB8-42A9-BA8B-9BB22A08AAE5}"/>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DB8-42A9-BA8B-9BB22A08AAE5}"/>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DB8-42A9-BA8B-9BB22A08AAE5}"/>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DB8-42A9-BA8B-9BB22A08AAE5}"/>
                </c:ext>
              </c:extLst>
            </c:dLbl>
            <c:spPr>
              <a:noFill/>
              <a:ln>
                <a:noFill/>
              </a:ln>
              <a:effectLst/>
            </c:spPr>
            <c:txPr>
              <a:bodyPr/>
              <a:lstStyle/>
              <a:p>
                <a:pPr>
                  <a:defRPr sz="1100" b="1"/>
                </a:pPr>
                <a:endParaRPr lang="en-US"/>
              </a:p>
            </c:txPr>
            <c:showLegendKey val="0"/>
            <c:showVal val="0"/>
            <c:showCatName val="0"/>
            <c:showSerName val="0"/>
            <c:showPercent val="0"/>
            <c:showBubbleSize val="0"/>
            <c:extLst>
              <c:ext xmlns:c15="http://schemas.microsoft.com/office/drawing/2012/chart" uri="{CE6537A1-D6FC-4f65-9D91-7224C49458BB}"/>
            </c:extLst>
          </c:dLbls>
          <c:cat>
            <c:strRef>
              <c:f>Pivot!$I$53:$I$55</c:f>
              <c:strCache>
                <c:ptCount val="3"/>
                <c:pt idx="0">
                  <c:v>Abierta</c:v>
                </c:pt>
                <c:pt idx="1">
                  <c:v>Cerrada</c:v>
                </c:pt>
                <c:pt idx="2">
                  <c:v>En Proceso</c:v>
                </c:pt>
              </c:strCache>
            </c:strRef>
          </c:cat>
          <c:val>
            <c:numRef>
              <c:f>Pivot!$K$53:$K$55</c:f>
              <c:numCache>
                <c:formatCode>0%</c:formatCode>
                <c:ptCount val="3"/>
                <c:pt idx="0">
                  <c:v>7.4999999999999997E-2</c:v>
                </c:pt>
                <c:pt idx="1">
                  <c:v>0.65</c:v>
                </c:pt>
                <c:pt idx="2">
                  <c:v>0.27500000000000002</c:v>
                </c:pt>
              </c:numCache>
            </c:numRef>
          </c:val>
          <c:extLst>
            <c:ext xmlns:c16="http://schemas.microsoft.com/office/drawing/2014/chart" uri="{C3380CC4-5D6E-409C-BE32-E72D297353CC}">
              <c16:uniqueId val="{00000006-1DB8-42A9-BA8B-9BB22A08AAE5}"/>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Estado de Acciones</a:t>
            </a:r>
            <a:r>
              <a:rPr lang="en-US" baseline="0"/>
              <a:t> Correctivas</a:t>
            </a:r>
            <a:endParaRPr lang="en-US"/>
          </a:p>
        </c:rich>
      </c:tx>
      <c:overlay val="0"/>
    </c:title>
    <c:autoTitleDeleted val="0"/>
    <c:plotArea>
      <c:layout/>
      <c:barChart>
        <c:barDir val="col"/>
        <c:grouping val="clustered"/>
        <c:varyColors val="0"/>
        <c:ser>
          <c:idx val="0"/>
          <c:order val="0"/>
          <c:tx>
            <c:strRef>
              <c:f>Pivot!$H$47</c:f>
              <c:strCache>
                <c:ptCount val="1"/>
                <c:pt idx="0">
                  <c:v>Auditoría 1</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spPr>
              <a:ln w="12700">
                <a:solidFill>
                  <a:schemeClr val="tx2"/>
                </a:solidFill>
              </a:ln>
            </c:spPr>
            <c:trendlineType val="linear"/>
            <c:dispRSqr val="0"/>
            <c:dispEq val="0"/>
          </c:trendline>
          <c:cat>
            <c:strRef>
              <c:f>Pivot!$I$46:$L$46</c:f>
              <c:strCache>
                <c:ptCount val="4"/>
                <c:pt idx="0">
                  <c:v>Abierta</c:v>
                </c:pt>
                <c:pt idx="1">
                  <c:v>Cerrada</c:v>
                </c:pt>
                <c:pt idx="2">
                  <c:v>En Proceso</c:v>
                </c:pt>
                <c:pt idx="3">
                  <c:v>Total general</c:v>
                </c:pt>
              </c:strCache>
            </c:strRef>
          </c:cat>
          <c:val>
            <c:numRef>
              <c:f>Pivot!$I$47:$L$47</c:f>
              <c:numCache>
                <c:formatCode>General</c:formatCode>
                <c:ptCount val="4"/>
                <c:pt idx="0">
                  <c:v>9</c:v>
                </c:pt>
                <c:pt idx="1">
                  <c:v>25</c:v>
                </c:pt>
                <c:pt idx="2">
                  <c:v>6</c:v>
                </c:pt>
                <c:pt idx="3">
                  <c:v>40</c:v>
                </c:pt>
              </c:numCache>
            </c:numRef>
          </c:val>
          <c:extLst>
            <c:ext xmlns:c16="http://schemas.microsoft.com/office/drawing/2014/chart" uri="{C3380CC4-5D6E-409C-BE32-E72D297353CC}">
              <c16:uniqueId val="{00000000-93E3-4614-95A1-3F808E0F515C}"/>
            </c:ext>
          </c:extLst>
        </c:ser>
        <c:ser>
          <c:idx val="1"/>
          <c:order val="1"/>
          <c:tx>
            <c:strRef>
              <c:f>Pivot!$H$48</c:f>
              <c:strCache>
                <c:ptCount val="1"/>
                <c:pt idx="0">
                  <c:v>Auditoría 2</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spPr>
              <a:ln w="12700">
                <a:solidFill>
                  <a:srgbClr val="8E0000"/>
                </a:solidFill>
              </a:ln>
            </c:spPr>
            <c:trendlineType val="linear"/>
            <c:dispRSqr val="0"/>
            <c:dispEq val="0"/>
          </c:trendline>
          <c:cat>
            <c:strRef>
              <c:f>Pivot!$I$46:$L$46</c:f>
              <c:strCache>
                <c:ptCount val="4"/>
                <c:pt idx="0">
                  <c:v>Abierta</c:v>
                </c:pt>
                <c:pt idx="1">
                  <c:v>Cerrada</c:v>
                </c:pt>
                <c:pt idx="2">
                  <c:v>En Proceso</c:v>
                </c:pt>
                <c:pt idx="3">
                  <c:v>Total general</c:v>
                </c:pt>
              </c:strCache>
            </c:strRef>
          </c:cat>
          <c:val>
            <c:numRef>
              <c:f>Pivot!$I$48:$L$48</c:f>
              <c:numCache>
                <c:formatCode>General</c:formatCode>
                <c:ptCount val="4"/>
                <c:pt idx="0">
                  <c:v>3</c:v>
                </c:pt>
                <c:pt idx="1">
                  <c:v>26</c:v>
                </c:pt>
                <c:pt idx="2">
                  <c:v>11</c:v>
                </c:pt>
                <c:pt idx="3">
                  <c:v>40</c:v>
                </c:pt>
              </c:numCache>
            </c:numRef>
          </c:val>
          <c:extLst>
            <c:ext xmlns:c16="http://schemas.microsoft.com/office/drawing/2014/chart" uri="{C3380CC4-5D6E-409C-BE32-E72D297353CC}">
              <c16:uniqueId val="{00000001-93E3-4614-95A1-3F808E0F515C}"/>
            </c:ext>
          </c:extLst>
        </c:ser>
        <c:dLbls>
          <c:showLegendKey val="0"/>
          <c:showVal val="0"/>
          <c:showCatName val="0"/>
          <c:showSerName val="0"/>
          <c:showPercent val="0"/>
          <c:showBubbleSize val="0"/>
        </c:dLbls>
        <c:gapWidth val="150"/>
        <c:axId val="103653760"/>
        <c:axId val="103655296"/>
      </c:barChart>
      <c:catAx>
        <c:axId val="103653760"/>
        <c:scaling>
          <c:orientation val="minMax"/>
        </c:scaling>
        <c:delete val="0"/>
        <c:axPos val="b"/>
        <c:numFmt formatCode="General" sourceLinked="0"/>
        <c:majorTickMark val="out"/>
        <c:minorTickMark val="none"/>
        <c:tickLblPos val="nextTo"/>
        <c:crossAx val="103655296"/>
        <c:crosses val="autoZero"/>
        <c:auto val="1"/>
        <c:lblAlgn val="ctr"/>
        <c:lblOffset val="100"/>
        <c:noMultiLvlLbl val="0"/>
      </c:catAx>
      <c:valAx>
        <c:axId val="103655296"/>
        <c:scaling>
          <c:orientation val="minMax"/>
        </c:scaling>
        <c:delete val="0"/>
        <c:axPos val="l"/>
        <c:majorGridlines/>
        <c:numFmt formatCode="General" sourceLinked="1"/>
        <c:majorTickMark val="out"/>
        <c:minorTickMark val="none"/>
        <c:tickLblPos val="nextTo"/>
        <c:crossAx val="103653760"/>
        <c:crosses val="autoZero"/>
        <c:crossBetween val="between"/>
      </c:valAx>
      <c:spPr>
        <a:solidFill>
          <a:schemeClr val="bg1">
            <a:lumMod val="75000"/>
          </a:schemeClr>
        </a:solidFill>
      </c:spPr>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Seguimiento de Acciones Correctivas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EC6-4508-A34A-6204CF900B5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EC6-4508-A34A-6204CF900B5E}"/>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'Matriz 2017'!$B$16:$B$17</c:f>
              <c:strCache>
                <c:ptCount val="2"/>
                <c:pt idx="0">
                  <c:v>Abierta</c:v>
                </c:pt>
                <c:pt idx="1">
                  <c:v>Cerrada</c:v>
                </c:pt>
              </c:strCache>
            </c:strRef>
          </c:cat>
          <c:val>
            <c:numRef>
              <c:f>'Matriz 2017'!$D$16:$D$17</c:f>
              <c:numCache>
                <c:formatCode>0%</c:formatCode>
                <c:ptCount val="2"/>
                <c:pt idx="0">
                  <c:v>0.83</c:v>
                </c:pt>
                <c:pt idx="1">
                  <c:v>0.17</c:v>
                </c:pt>
              </c:numCache>
            </c:numRef>
          </c:val>
          <c:extLst>
            <c:ext xmlns:c16="http://schemas.microsoft.com/office/drawing/2014/chart" uri="{C3380CC4-5D6E-409C-BE32-E72D297353CC}">
              <c16:uniqueId val="{00000000-D560-4556-8C7A-5C405F30A13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Seguimiento de Acciones Correctivas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F0F-4273-BD22-7AAFC4C7B13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F0F-4273-BD22-7AAFC4C7B135}"/>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'Matriz 2018'!$B$16:$B$17</c:f>
              <c:strCache>
                <c:ptCount val="2"/>
                <c:pt idx="0">
                  <c:v>Abierta</c:v>
                </c:pt>
                <c:pt idx="1">
                  <c:v>Cerrada</c:v>
                </c:pt>
              </c:strCache>
            </c:strRef>
          </c:cat>
          <c:val>
            <c:numRef>
              <c:f>'Matriz 2018'!$D$16:$D$17</c:f>
              <c:numCache>
                <c:formatCode>0%</c:formatCode>
                <c:ptCount val="2"/>
              </c:numCache>
            </c:numRef>
          </c:val>
          <c:extLst>
            <c:ext xmlns:c16="http://schemas.microsoft.com/office/drawing/2014/chart" uri="{C3380CC4-5D6E-409C-BE32-E72D297353CC}">
              <c16:uniqueId val="{00000004-5F0F-4273-BD22-7AAFC4C7B13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Seguimiento de Acciones Correctivas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DBA-45CD-AA4E-D8B5BE8250F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DBA-45CD-AA4E-D8B5BE8250FA}"/>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'Matriz 2019'!$B$46:$B$47</c:f>
              <c:strCache>
                <c:ptCount val="2"/>
                <c:pt idx="0">
                  <c:v>Abierta</c:v>
                </c:pt>
                <c:pt idx="1">
                  <c:v>Cerrada</c:v>
                </c:pt>
              </c:strCache>
            </c:strRef>
          </c:cat>
          <c:val>
            <c:numRef>
              <c:f>'Matriz 2019'!$D$46:$D$47</c:f>
              <c:numCache>
                <c:formatCode>General</c:formatCode>
                <c:ptCount val="2"/>
              </c:numCache>
            </c:numRef>
          </c:val>
          <c:extLst>
            <c:ext xmlns:c16="http://schemas.microsoft.com/office/drawing/2014/chart" uri="{C3380CC4-5D6E-409C-BE32-E72D297353CC}">
              <c16:uniqueId val="{00000004-CDBA-45CD-AA4E-D8B5BE8250F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Seguimiento de Acciones Correctivas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B00-42D3-BDAB-6566F105DF9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B00-42D3-BDAB-6566F105DF92}"/>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'Matriz 2019 (2)'!$B$25:$B$26</c:f>
              <c:strCache>
                <c:ptCount val="2"/>
                <c:pt idx="0">
                  <c:v>Abierta</c:v>
                </c:pt>
                <c:pt idx="1">
                  <c:v>Cerrada</c:v>
                </c:pt>
              </c:strCache>
            </c:strRef>
          </c:cat>
          <c:val>
            <c:numRef>
              <c:f>'Matriz 2019 (2)'!$D$25:$D$26</c:f>
              <c:numCache>
                <c:formatCode>0%</c:formatCode>
                <c:ptCount val="2"/>
              </c:numCache>
            </c:numRef>
          </c:val>
          <c:extLst>
            <c:ext xmlns:c16="http://schemas.microsoft.com/office/drawing/2014/chart" uri="{C3380CC4-5D6E-409C-BE32-E72D297353CC}">
              <c16:uniqueId val="{00000004-0B00-42D3-BDAB-6566F105DF92}"/>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Estado de las cciones correctivas</a:t>
            </a:r>
          </a:p>
        </c:rich>
      </c:tx>
      <c:overlay val="0"/>
    </c:title>
    <c:autoTitleDeleted val="0"/>
    <c:plotArea>
      <c:layout/>
      <c:pieChart>
        <c:varyColors val="1"/>
        <c:ser>
          <c:idx val="0"/>
          <c:order val="0"/>
          <c:dPt>
            <c:idx val="0"/>
            <c:bubble3D val="0"/>
            <c:spPr>
              <a:solidFill>
                <a:srgbClr val="FF0D0D"/>
              </a:solidFill>
            </c:spPr>
            <c:extLst>
              <c:ext xmlns:c16="http://schemas.microsoft.com/office/drawing/2014/chart" uri="{C3380CC4-5D6E-409C-BE32-E72D297353CC}">
                <c16:uniqueId val="{00000001-806B-445E-B79C-8A14D8F65A77}"/>
              </c:ext>
            </c:extLst>
          </c:dPt>
          <c:dPt>
            <c:idx val="1"/>
            <c:bubble3D val="0"/>
            <c:spPr>
              <a:solidFill>
                <a:srgbClr val="00B050"/>
              </a:solidFill>
            </c:spPr>
            <c:extLst>
              <c:ext xmlns:c16="http://schemas.microsoft.com/office/drawing/2014/chart" uri="{C3380CC4-5D6E-409C-BE32-E72D297353CC}">
                <c16:uniqueId val="{00000003-806B-445E-B79C-8A14D8F65A77}"/>
              </c:ext>
            </c:extLst>
          </c:dPt>
          <c:dPt>
            <c:idx val="2"/>
            <c:bubble3D val="0"/>
            <c:spPr>
              <a:solidFill>
                <a:srgbClr val="FFC000"/>
              </a:solidFill>
            </c:spPr>
            <c:extLst>
              <c:ext xmlns:c16="http://schemas.microsoft.com/office/drawing/2014/chart" uri="{C3380CC4-5D6E-409C-BE32-E72D297353CC}">
                <c16:uniqueId val="{00000005-806B-445E-B79C-8A14D8F65A77}"/>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06B-445E-B79C-8A14D8F65A77}"/>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06B-445E-B79C-8A14D8F65A77}"/>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06B-445E-B79C-8A14D8F65A77}"/>
                </c:ext>
              </c:extLst>
            </c:dLbl>
            <c:spPr>
              <a:noFill/>
              <a:ln>
                <a:noFill/>
              </a:ln>
              <a:effectLst/>
            </c:spPr>
            <c:txPr>
              <a:bodyPr/>
              <a:lstStyle/>
              <a:p>
                <a:pPr>
                  <a:defRPr sz="1100" b="1"/>
                </a:pPr>
                <a:endParaRPr lang="en-US"/>
              </a:p>
            </c:txPr>
            <c:showLegendKey val="0"/>
            <c:showVal val="0"/>
            <c:showCatName val="0"/>
            <c:showSerName val="0"/>
            <c:showPercent val="0"/>
            <c:showBubbleSize val="0"/>
            <c:extLst>
              <c:ext xmlns:c15="http://schemas.microsoft.com/office/drawing/2012/chart" uri="{CE6537A1-D6FC-4f65-9D91-7224C49458BB}"/>
            </c:extLst>
          </c:dLbls>
          <c:cat>
            <c:strRef>
              <c:f>'Pivot (2)'!$I$53:$I$55</c:f>
              <c:strCache>
                <c:ptCount val="3"/>
                <c:pt idx="0">
                  <c:v>Abierta</c:v>
                </c:pt>
                <c:pt idx="1">
                  <c:v>Cerrada</c:v>
                </c:pt>
                <c:pt idx="2">
                  <c:v>En Proceso</c:v>
                </c:pt>
              </c:strCache>
            </c:strRef>
          </c:cat>
          <c:val>
            <c:numRef>
              <c:f>'Pivot (2)'!$K$53:$K$55</c:f>
              <c:numCache>
                <c:formatCode>0%</c:formatCode>
                <c:ptCount val="3"/>
                <c:pt idx="0">
                  <c:v>7.4999999999999997E-2</c:v>
                </c:pt>
                <c:pt idx="1">
                  <c:v>0.65</c:v>
                </c:pt>
                <c:pt idx="2">
                  <c:v>0.27500000000000002</c:v>
                </c:pt>
              </c:numCache>
            </c:numRef>
          </c:val>
          <c:extLst>
            <c:ext xmlns:c16="http://schemas.microsoft.com/office/drawing/2014/chart" uri="{C3380CC4-5D6E-409C-BE32-E72D297353CC}">
              <c16:uniqueId val="{00000006-806B-445E-B79C-8A14D8F65A77}"/>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742950</xdr:colOff>
      <xdr:row>52</xdr:row>
      <xdr:rowOff>9525</xdr:rowOff>
    </xdr:from>
    <xdr:to>
      <xdr:col>6</xdr:col>
      <xdr:colOff>276225</xdr:colOff>
      <xdr:row>66</xdr:row>
      <xdr:rowOff>100012</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128586</xdr:colOff>
      <xdr:row>4</xdr:row>
      <xdr:rowOff>61912</xdr:rowOff>
    </xdr:from>
    <xdr:to>
      <xdr:col>19</xdr:col>
      <xdr:colOff>590550</xdr:colOff>
      <xdr:row>35</xdr:row>
      <xdr:rowOff>95250</xdr:rowOff>
    </xdr:to>
    <xdr:graphicFrame macro="">
      <xdr:nvGraphicFramePr>
        <xdr:cNvPr id="3" name="2 Gráfico">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1788237</xdr:colOff>
      <xdr:row>2</xdr:row>
      <xdr:rowOff>180975</xdr:rowOff>
    </xdr:to>
    <xdr:pic>
      <xdr:nvPicPr>
        <xdr:cNvPr id="3" name="Picture 3">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0"/>
          <a:ext cx="1683462"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1914525</xdr:colOff>
      <xdr:row>2</xdr:row>
      <xdr:rowOff>209550</xdr:rowOff>
    </xdr:to>
    <xdr:pic>
      <xdr:nvPicPr>
        <xdr:cNvPr id="2" name="Picture 3">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9050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376237</xdr:colOff>
      <xdr:row>20</xdr:row>
      <xdr:rowOff>71437</xdr:rowOff>
    </xdr:from>
    <xdr:to>
      <xdr:col>3</xdr:col>
      <xdr:colOff>900112</xdr:colOff>
      <xdr:row>34</xdr:row>
      <xdr:rowOff>147637</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1914525</xdr:colOff>
      <xdr:row>2</xdr:row>
      <xdr:rowOff>209550</xdr:rowOff>
    </xdr:to>
    <xdr:pic>
      <xdr:nvPicPr>
        <xdr:cNvPr id="2" name="Picture 3">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9050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376237</xdr:colOff>
      <xdr:row>20</xdr:row>
      <xdr:rowOff>71437</xdr:rowOff>
    </xdr:from>
    <xdr:to>
      <xdr:col>3</xdr:col>
      <xdr:colOff>900112</xdr:colOff>
      <xdr:row>34</xdr:row>
      <xdr:rowOff>147637</xdr:rowOff>
    </xdr:to>
    <xdr:graphicFrame macro="">
      <xdr:nvGraphicFramePr>
        <xdr:cNvPr id="3" name="Gráfico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376237</xdr:colOff>
      <xdr:row>50</xdr:row>
      <xdr:rowOff>71436</xdr:rowOff>
    </xdr:from>
    <xdr:to>
      <xdr:col>5</xdr:col>
      <xdr:colOff>88605</xdr:colOff>
      <xdr:row>70</xdr:row>
      <xdr:rowOff>99680</xdr:rowOff>
    </xdr:to>
    <xdr:graphicFrame macro="">
      <xdr:nvGraphicFramePr>
        <xdr:cNvPr id="3" name="Gráfico 2">
          <a:extLst>
            <a:ext uri="{FF2B5EF4-FFF2-40B4-BE49-F238E27FC236}">
              <a16:creationId xmlns:a16="http://schemas.microsoft.com/office/drawing/2014/main" id="{E92F915C-1940-4D8F-9BC3-E4B6A34D61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159866</xdr:colOff>
      <xdr:row>0</xdr:row>
      <xdr:rowOff>0</xdr:rowOff>
    </xdr:from>
    <xdr:to>
      <xdr:col>0</xdr:col>
      <xdr:colOff>1906928</xdr:colOff>
      <xdr:row>2</xdr:row>
      <xdr:rowOff>217919</xdr:rowOff>
    </xdr:to>
    <xdr:pic>
      <xdr:nvPicPr>
        <xdr:cNvPr id="5" name="Picture 1">
          <a:extLst>
            <a:ext uri="{FF2B5EF4-FFF2-40B4-BE49-F238E27FC236}">
              <a16:creationId xmlns:a16="http://schemas.microsoft.com/office/drawing/2014/main" id="{0B4B8841-401E-48AA-810C-334CD68435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9866" y="0"/>
          <a:ext cx="1747062" cy="765933"/>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376237</xdr:colOff>
      <xdr:row>29</xdr:row>
      <xdr:rowOff>71437</xdr:rowOff>
    </xdr:from>
    <xdr:to>
      <xdr:col>3</xdr:col>
      <xdr:colOff>900112</xdr:colOff>
      <xdr:row>43</xdr:row>
      <xdr:rowOff>147637</xdr:rowOff>
    </xdr:to>
    <xdr:graphicFrame macro="">
      <xdr:nvGraphicFramePr>
        <xdr:cNvPr id="2" name="Gráfico 1">
          <a:extLst>
            <a:ext uri="{FF2B5EF4-FFF2-40B4-BE49-F238E27FC236}">
              <a16:creationId xmlns:a16="http://schemas.microsoft.com/office/drawing/2014/main" id="{B37AE95B-DBE0-414F-858A-B0D421D9EB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159866</xdr:colOff>
      <xdr:row>0</xdr:row>
      <xdr:rowOff>0</xdr:rowOff>
    </xdr:from>
    <xdr:to>
      <xdr:col>0</xdr:col>
      <xdr:colOff>1906928</xdr:colOff>
      <xdr:row>2</xdr:row>
      <xdr:rowOff>217919</xdr:rowOff>
    </xdr:to>
    <xdr:pic>
      <xdr:nvPicPr>
        <xdr:cNvPr id="3" name="Picture 1">
          <a:extLst>
            <a:ext uri="{FF2B5EF4-FFF2-40B4-BE49-F238E27FC236}">
              <a16:creationId xmlns:a16="http://schemas.microsoft.com/office/drawing/2014/main" id="{F13ECC40-1FE6-410E-998C-D48E4E0C4FB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9866" y="0"/>
          <a:ext cx="1747062" cy="770369"/>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1788237</xdr:colOff>
      <xdr:row>2</xdr:row>
      <xdr:rowOff>180975</xdr:rowOff>
    </xdr:to>
    <xdr:pic>
      <xdr:nvPicPr>
        <xdr:cNvPr id="2" name="Picture 3">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0"/>
          <a:ext cx="1683462"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742950</xdr:colOff>
      <xdr:row>52</xdr:row>
      <xdr:rowOff>9525</xdr:rowOff>
    </xdr:from>
    <xdr:to>
      <xdr:col>6</xdr:col>
      <xdr:colOff>276225</xdr:colOff>
      <xdr:row>66</xdr:row>
      <xdr:rowOff>100012</xdr:rowOff>
    </xdr:to>
    <xdr:graphicFrame macro="">
      <xdr:nvGraphicFramePr>
        <xdr:cNvPr id="2" name="1 Gráfico">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loria Givans" refreshedDate="42580.38185046296" createdVersion="4" refreshedVersion="4" minRefreshableVersion="3" recordCount="61" xr:uid="{00000000-000A-0000-FFFF-FFFF00000000}">
  <cacheSource type="worksheet">
    <worksheetSource name="Table2"/>
  </cacheSource>
  <cacheFields count="13">
    <cacheField name="Código de la Acción" numFmtId="0">
      <sharedItems/>
    </cacheField>
    <cacheField name="Fecha de Emisión" numFmtId="164">
      <sharedItems containsSemiMixedTypes="0" containsNonDate="0" containsDate="1" containsString="0" minDate="2015-10-30T00:00:00" maxDate="2016-06-04T00:00:00"/>
    </cacheField>
    <cacheField name="Departamento o Área" numFmtId="0">
      <sharedItems count="24">
        <s v="Departamento de Extensión"/>
        <s v="Departamento de Tecnologia Educativa"/>
        <s v="Unidad de Documentación e Información"/>
        <s v="Departamento de Compras"/>
        <s v="Departamento de Mantenimiento"/>
        <s v="Seguridad Informatica y Computacion Forense"/>
        <s v="Vicerrectoría Académica"/>
        <s v="Asistencia Financiera"/>
        <s v="Gestión de Calidad"/>
        <s v="Gerencia de TIC´s &amp; Software Factory"/>
        <s v="Prestacion de servicios ILS"/>
        <s v="Recursos Humanos"/>
        <s v="Gerencia de TIC"/>
        <s v="Centro de Excelencia de Mecatrónica"/>
        <s v="Mercadeo"/>
        <s v="Registro"/>
        <s v="CE Multimedia"/>
        <s v="CE Software"/>
        <s v="Ciencias Básicas"/>
        <s v="Cocurriculares"/>
        <s v="Planificación"/>
        <s v="*Mantenimiento* (Yadira, Camila o Frank)" u="1"/>
        <s v="Asistencia Financiera (Cuentas por cobrar)" u="1"/>
        <s v="Mantenimiento" u="1"/>
      </sharedItems>
    </cacheField>
    <cacheField name="Origen de la no conformidad" numFmtId="0">
      <sharedItems containsBlank="1" count="3">
        <s v="Auditoría Interna"/>
        <m/>
        <s v="Auditoría Externa"/>
      </sharedItems>
    </cacheField>
    <cacheField name="Descripción de la no conformidad_x000a_¿Cuál es el requerimiento?_x000a_¿Cuál evidencia encontraste?_x000a_¿Cómo no se está cumpliendo el requisito?" numFmtId="0">
      <sharedItems longText="1"/>
    </cacheField>
    <cacheField name="Fecha de cierre objetivo" numFmtId="164">
      <sharedItems containsDate="1" containsBlank="1" containsMixedTypes="1" minDate="2015-10-23T00:00:00" maxDate="2016-06-25T00:00:00"/>
    </cacheField>
    <cacheField name="Estatus" numFmtId="0">
      <sharedItems containsBlank="1" count="5">
        <s v="Cerrada"/>
        <s v="N/A"/>
        <s v="Abierta"/>
        <s v="En Proceso"/>
        <m u="1"/>
      </sharedItems>
    </cacheField>
    <cacheField name="Nivel de Cumplimiento_x000a_(colocar N/A si es una acción de corrección y no requiere plan de acción)" numFmtId="0">
      <sharedItems containsBlank="1" containsMixedTypes="1" containsNumber="1" containsInteger="1" minValue="1" maxValue="1"/>
    </cacheField>
    <cacheField name="Etapa del plan de acción_x000a_ (Acción de contención, causa raiz, acción de corrección, para implementar, verificación de efectividad)" numFmtId="0">
      <sharedItems containsBlank="1"/>
    </cacheField>
    <cacheField name="Fecha de cierre final" numFmtId="164">
      <sharedItems containsDate="1" containsBlank="1" containsMixedTypes="1" minDate="2016-02-12T00:00:00" maxDate="2016-05-24T00:00:00"/>
    </cacheField>
    <cacheField name="Comentarios" numFmtId="0">
      <sharedItems containsBlank="1"/>
    </cacheField>
    <cacheField name="Columna1" numFmtId="0">
      <sharedItems containsBlank="1"/>
    </cacheField>
    <cacheField name="Columna2"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1">
  <r>
    <s v="AC-AUI-001"/>
    <d v="2015-10-30T00:00:00"/>
    <x v="0"/>
    <x v="0"/>
    <s v="No tiene indicadores de Gestión"/>
    <m/>
    <x v="0"/>
    <s v="N/A"/>
    <s v="Cerrada"/>
    <s v="TBD"/>
    <s v="Confirmar con Minerba los indicadores de extensión"/>
    <m/>
    <m/>
  </r>
  <r>
    <s v="AC-AUI-002"/>
    <d v="2015-10-30T00:00:00"/>
    <x v="0"/>
    <x v="0"/>
    <s v="El procedimiento PR-PE-01 no está actualizado"/>
    <d v="2016-06-17T00:00:00"/>
    <x v="0"/>
    <m/>
    <s v="Acción de corrección"/>
    <m/>
    <s v="Fecha de primer seguimiento: 8 de junio 2016"/>
    <m/>
    <m/>
  </r>
  <r>
    <s v="AC-AUI-003"/>
    <d v="2015-10-30T00:00:00"/>
    <x v="1"/>
    <x v="0"/>
    <s v="No se encontraron indicadores del año 2015 del departamento)"/>
    <m/>
    <x v="1"/>
    <s v="N/A"/>
    <m/>
    <m/>
    <s v="Esta área no fue auditada en esta etapa. Esta observación no es válida"/>
    <m/>
    <m/>
  </r>
  <r>
    <s v="AC-AUI-004"/>
    <d v="2015-10-30T00:00:00"/>
    <x v="2"/>
    <x v="0"/>
    <s v="Por condiciones de infraestructura el Departamento suspendió el préstamo de libros físicos  sin un plan alternativo para el mismo a la fecha de esta auditoria, por tanto no se está cumpliendo con el objetivo del procedimiento."/>
    <d v="2015-10-23T00:00:00"/>
    <x v="0"/>
    <s v="N/A"/>
    <s v="Cerrada"/>
    <s v="21/10/2015"/>
    <s v="*Solicitar evidencia de la comunicación realizada."/>
    <m/>
    <m/>
  </r>
  <r>
    <s v="AC-AUI-005"/>
    <d v="2015-10-30T00:00:00"/>
    <x v="3"/>
    <x v="0"/>
    <s v="Las evaluaciones a los proveedores del año 2015 se estan ejecutando en el mes de Octubre,  por tanto no se ha tomado ninguna acción con los proveedores que no cumplieron con los solicitado."/>
    <m/>
    <x v="0"/>
    <m/>
    <m/>
    <m/>
    <m/>
    <m/>
    <m/>
  </r>
  <r>
    <s v="AC-AUI-006"/>
    <d v="2015-10-30T00:00:00"/>
    <x v="4"/>
    <x v="0"/>
    <s v="La unidad no cuenta con un listado genreal de los equipos que cuenta la facultad que inciden en la conformidad del servicio. (Agregar los equipos eléctricos, mobiliario)"/>
    <m/>
    <x v="1"/>
    <s v="N/A"/>
    <s v="Cerrada"/>
    <m/>
    <s v="Esta acción responde al hallazgo registrado en la auditoría de octubre 2015. El_x000a_formulario de acción correctiva queda anulado por la naturaleza del caso y falta de evidencia_x000a_para la investigación"/>
    <m/>
    <m/>
  </r>
  <r>
    <s v="AC-AUI-007"/>
    <d v="2015-10-30T00:00:00"/>
    <x v="4"/>
    <x v="0"/>
    <s v="Los equipos aparte de los chillers, plantas eléctricas y manejadoras no tienen las especificaciones técnicas."/>
    <m/>
    <x v="1"/>
    <s v="N/A"/>
    <s v="Cerrada"/>
    <m/>
    <s v="Esta acción responde al hallazgo registrado en la auditoría de octubre 2015. El_x000a_formulario de acción correctiva queda anulado por la naturaleza del caso y falta de evidencia_x000a_para la investigación"/>
    <m/>
    <m/>
  </r>
  <r>
    <s v="AC-AUI-008"/>
    <d v="2015-10-30T00:00:00"/>
    <x v="4"/>
    <x v="0"/>
    <s v="Todos los equipos relacionados con la conformidad del producto deben ser incluidos dentro de los planes de mantenimiento"/>
    <m/>
    <x v="1"/>
    <s v="N/A"/>
    <s v="Cerrada"/>
    <m/>
    <s v="Esta acción responde al hallazgo registrado en la auditoría de octubre 2015. El_x000a_formulario de acción correctiva queda anulado por la naturaleza del caso y falta de evidencia_x000a_para la investigación"/>
    <m/>
    <m/>
  </r>
  <r>
    <s v="AC-AUI-009"/>
    <d v="2015-10-30T00:00:00"/>
    <x v="4"/>
    <x v="0"/>
    <s v="Controlar el formulario que evidencia la ejecución de los mantenimientos."/>
    <m/>
    <x v="2"/>
    <s v="51% - 75%"/>
    <s v="Acción de corrección"/>
    <m/>
    <m/>
    <m/>
    <m/>
  </r>
  <r>
    <s v="AC-AUI-010"/>
    <d v="2015-10-30T00:00:00"/>
    <x v="4"/>
    <x v="0"/>
    <s v="El procedimiento de Mantenimiento de Infraestructura debe ser actualizado conforme a la ejecución actual del proceso"/>
    <m/>
    <x v="2"/>
    <s v="0% - 25%"/>
    <s v="Acción de corrección"/>
    <m/>
    <m/>
    <m/>
    <m/>
  </r>
  <r>
    <s v="AC-AUI-011"/>
    <d v="2015-10-30T00:00:00"/>
    <x v="5"/>
    <x v="0"/>
    <s v="No se estan realizando las evaluaciones a los docentes y no hay indicadores definidos en el área."/>
    <m/>
    <x v="1"/>
    <m/>
    <m/>
    <m/>
    <m/>
    <m/>
    <m/>
  </r>
  <r>
    <s v="AC-AUI-012"/>
    <d v="2015-10-30T00:00:00"/>
    <x v="6"/>
    <x v="0"/>
    <s v="Los documentos del area académica estan desactualizados, es necesario que se modifiquen acorde a lo que se esta ejecutando en el momento."/>
    <d v="2016-06-17T00:00:00"/>
    <x v="3"/>
    <m/>
    <s v="Acción de corrección"/>
    <m/>
    <s v="Fecha de primer seguimiento: 8 de junio 2016"/>
    <m/>
    <m/>
  </r>
  <r>
    <s v="AC-AUI-013"/>
    <d v="2015-10-30T00:00:00"/>
    <x v="7"/>
    <x v="0"/>
    <s v="Los tiempos de respuesta no se cumplen según sus procedimientos."/>
    <d v="2016-02-12T00:00:00"/>
    <x v="1"/>
    <s v="N/A"/>
    <s v="Cerrada"/>
    <d v="2016-02-12T00:00:00"/>
    <s v="Esta acción responde al hallazgo registrado en la auditoría de octubre 2015. El_x000a_formulario de acción correctiva queda anulado por la naturaleza del caso y falta de evidencia_x000a_para la investigación"/>
    <m/>
    <m/>
  </r>
  <r>
    <s v="AC-AUI-014"/>
    <d v="2015-10-30T00:00:00"/>
    <x v="7"/>
    <x v="0"/>
    <s v="No hay evidencia de reuniones del comité de becas"/>
    <d v="2016-02-12T00:00:00"/>
    <x v="1"/>
    <s v="N/A"/>
    <s v="Cerrada"/>
    <d v="2016-02-12T00:00:00"/>
    <s v="Esta acción responde al hallazgo registrado en la auditoría de octubre 2015. El_x000a_formulario de acción correctiva queda anulado por la naturaleza del caso y falta de evidencia_x000a_para la investigación"/>
    <m/>
    <m/>
  </r>
  <r>
    <s v="AC-AUI-015"/>
    <d v="2015-10-30T00:00:00"/>
    <x v="7"/>
    <x v="0"/>
    <s v="No tienen indicadores que midan los diferentes procesos del departamento"/>
    <d v="2016-02-12T00:00:00"/>
    <x v="1"/>
    <s v="N/A"/>
    <s v="Cerrada"/>
    <d v="2016-02-12T00:00:00"/>
    <s v="Esta acción responde al hallazgo registrado en la auditoría de octubre 2015. El_x000a_formulario de acción correctiva queda anulado por la naturaleza del caso y falta de evidencia_x000a_para la investigación"/>
    <m/>
    <m/>
  </r>
  <r>
    <s v="AC-AUI-016"/>
    <d v="2015-10-30T00:00:00"/>
    <x v="8"/>
    <x v="1"/>
    <s v="Falta de seguimientos de las acciones preventivas y correctivas"/>
    <d v="2016-06-24T00:00:00"/>
    <x v="0"/>
    <s v="51% - 75%"/>
    <s v="Para Implementar"/>
    <m/>
    <m/>
    <m/>
    <m/>
  </r>
  <r>
    <s v="AC-AUI-017"/>
    <d v="2015-10-30T00:00:00"/>
    <x v="8"/>
    <x v="1"/>
    <s v="Falta de seguimiento y medicion de los procesos. (indicadores)"/>
    <d v="2016-04-29T00:00:00"/>
    <x v="0"/>
    <s v="N/A"/>
    <s v="Cerrada"/>
    <d v="2016-04-15T00:00:00"/>
    <s v="-"/>
    <m/>
    <m/>
  </r>
  <r>
    <s v="AC-AUI-018"/>
    <d v="2015-10-30T00:00:00"/>
    <x v="8"/>
    <x v="1"/>
    <s v="No se estan enviando los resultados de las encuestas docentes y servicios generales a los diferentes departamentos"/>
    <d v="2016-04-29T00:00:00"/>
    <x v="0"/>
    <s v="N/A"/>
    <s v="Cerrada"/>
    <d v="2016-04-15T00:00:00"/>
    <s v="-"/>
    <m/>
    <m/>
  </r>
  <r>
    <s v="AC-AUI-019"/>
    <d v="2015-10-30T00:00:00"/>
    <x v="9"/>
    <x v="0"/>
    <s v="No están organizados los registro del  PR-FS-04"/>
    <m/>
    <x v="1"/>
    <m/>
    <m/>
    <m/>
    <m/>
    <m/>
    <m/>
  </r>
  <r>
    <s v="AC-AUI-020"/>
    <d v="2015-10-30T00:00:00"/>
    <x v="9"/>
    <x v="0"/>
    <s v="Falta de un manual para los usuarios de los diferentes módulos de la plataforma ORBI"/>
    <m/>
    <x v="1"/>
    <m/>
    <m/>
    <m/>
    <m/>
    <m/>
    <m/>
  </r>
  <r>
    <s v="AC-AUI-021"/>
    <d v="2015-10-30T00:00:00"/>
    <x v="9"/>
    <x v="0"/>
    <s v="Falta de un instrumento que pueda evaluar la eficacia en la capacitación recibida sobre el uso de la plataforma ORBI"/>
    <m/>
    <x v="1"/>
    <m/>
    <m/>
    <m/>
    <m/>
    <m/>
    <m/>
  </r>
  <r>
    <s v="AC-AUI-022"/>
    <d v="2015-10-30T00:00:00"/>
    <x v="9"/>
    <x v="0"/>
    <s v="No estan cumpliendo con el procedimiento de Backup PR-TI-02"/>
    <m/>
    <x v="0"/>
    <m/>
    <m/>
    <m/>
    <m/>
    <m/>
    <m/>
  </r>
  <r>
    <s v="AC-AUI-023"/>
    <d v="2015-10-30T00:00:00"/>
    <x v="10"/>
    <x v="1"/>
    <s v="Incumplimiento del 6.7 del Procedimiento de  Gestión de la Docencia. No hay evidencia del FO-AC-02 que debieron ser llenados en los periodos academicos 2015-C02 /T02 &amp; 2015-C01 / T01"/>
    <d v="2016-02-29T00:00:00"/>
    <x v="0"/>
    <s v="N/A"/>
    <s v="Cerrada"/>
    <d v="2016-02-29T00:00:00"/>
    <s v="Esta acción responde al hallazgo registrado en la auditoría de octubre 2015. El_x000a_formulario de acción correctiva queda anulado por la naturaleza del caso y falta de evidencia_x000a_para la investigación"/>
    <m/>
    <m/>
  </r>
  <r>
    <s v="AC-AUI-024"/>
    <d v="2015-10-30T00:00:00"/>
    <x v="10"/>
    <x v="1"/>
    <s v="No se esta utilizando en el proceso de verificación de docencia el FO-GC-30"/>
    <d v="2016-02-29T00:00:00"/>
    <x v="0"/>
    <s v="N/A"/>
    <s v="Cerrada"/>
    <d v="2016-02-29T00:00:00"/>
    <s v="Esta acción responde al hallazgo registrado en la auditoría de octubre 2015. El_x000a_formulario de acción correctiva queda anulado por la naturaleza del caso y falta de evidencia_x000a_para la investigación"/>
    <m/>
    <m/>
  </r>
  <r>
    <s v="AC-AUI-025"/>
    <d v="2015-10-30T00:00:00"/>
    <x v="11"/>
    <x v="0"/>
    <s v="El proceso de selección de personal por competencias no es tan robusto para asegurar el candidato cumpla con las competencias requeridas para el puesto"/>
    <m/>
    <x v="0"/>
    <m/>
    <m/>
    <m/>
    <m/>
    <m/>
    <m/>
  </r>
  <r>
    <s v="AC-AUE-001"/>
    <d v="2015-11-10T00:00:00"/>
    <x v="8"/>
    <x v="2"/>
    <s v="La organización no ha determinado la secuencia e interacción entre procesos de apoyo._x000a__x000a_Evidencia:_x000a_No se logró evidencia la secuencia e interacción de los procesos de apoyo: Servicios Generales, Gestión de Talento Humano y Gestión de Tecnología._x000a_"/>
    <m/>
    <x v="3"/>
    <m/>
    <m/>
    <m/>
    <m/>
    <m/>
    <m/>
  </r>
  <r>
    <s v="AC-AUE-002"/>
    <d v="2015-11-10T00:00:00"/>
    <x v="11"/>
    <x v="2"/>
    <s v="No se evidencia que la organización realiza evaluación de la eficacia de las capacitaciones._x000a__x000a_Evidencia:_x000a_En las capacitaciones impartidas en el primer semestre de 2015, no se encontró evaluación de la eficacia de las capacitaciones._x000a_"/>
    <m/>
    <x v="0"/>
    <m/>
    <m/>
    <m/>
    <m/>
    <m/>
    <m/>
  </r>
  <r>
    <s v="AC-AUE-003"/>
    <d v="2015-11-10T00:00:00"/>
    <x v="12"/>
    <x v="2"/>
    <s v="En el centro de cómputo no se evidencia las condiciones necesarias para la protección de los servidores y su cableado estructurado, de manera que les permita preservar la integridad  y confidencialidad de la información._x000a__x000a_Evidencia:_x000a_La organización no proporciona la infraestructura en el centro de cómputo. No se encontraron copias de respaldo de la información crítica de los usuarios de los funcionarios del ITLA. No se cuenta con esquemas de continuidad de negocio en el centro de cómputo._x000a_"/>
    <s v="Frak"/>
    <x v="3"/>
    <m/>
    <m/>
    <m/>
    <m/>
    <m/>
    <m/>
  </r>
  <r>
    <s v="AC-AUE-004"/>
    <d v="2015-11-10T00:00:00"/>
    <x v="4"/>
    <x v="2"/>
    <s v="La organización no ha determinado, proporcionado y mantenido la infraestructura necesaria para lograr la disponibilidad de energía eléctrica para abastecer a los equipos de cómputo._x000a_Evidencia:_x000a_El día 26 de octubre de 2015 se evidenció perdida de la disponibilidad de la energía eléctrica en la zona de la ciudad en donde se encuentran las instalaciones del ITLA, sin embargo no se cuenta con mecanismos eficaces de abastecimiento de energía eléctrica temporal para los equipos de cómputo_x000a_"/>
    <s v="ups ( Yadira, Neurys, Camila"/>
    <x v="3"/>
    <s v="26% - 50%"/>
    <s v="Acción de corrección"/>
    <m/>
    <m/>
    <m/>
    <m/>
  </r>
  <r>
    <s v="AC-AUE-005"/>
    <d v="2015-11-10T00:00:00"/>
    <x v="4"/>
    <x v="2"/>
    <s v="No se evidencia eficacia en los métodos de medición, análisis y evaluación del indicador: “Cumplimiento del plan de mantenimiento”._x000a_Evidencia:_x000a_El indicador “Cumplimiento del plan de mantenimiento”, cuya meta mensual es = 100%, registró incumplimiento en los meses mayo y septiembre de 2015, sin embargo no se encontró análisis, evaluación y generación de planes de acción eficaces para alcanzar la meta del indicador._x000a_"/>
    <s v="yadira"/>
    <x v="2"/>
    <s v="0% - 25%"/>
    <s v="Acción de corrección"/>
    <m/>
    <m/>
    <m/>
    <m/>
  </r>
  <r>
    <s v="AC-AUE-006"/>
    <d v="2015-11-10T00:00:00"/>
    <x v="8"/>
    <x v="2"/>
    <s v="La organización no ha documentado el tratamiento eficaz dado a los servicios no conformes._x000a__x000a_Evidencia:_x000a_El producto no conforme registrado el día 2015-10- 02 relacionado con planificación fuera de fecha de la asignatura “Ciencias Básicas y Humanidades”, cuyo responsable es el profesor Julio Casanova, no evidenció la documentación del tratamiento eficaz del caso reportado._x000a_"/>
    <m/>
    <x v="3"/>
    <m/>
    <m/>
    <m/>
    <m/>
    <m/>
    <m/>
  </r>
  <r>
    <s v="AP-AUI-026"/>
    <d v="2016-06-03T00:00:00"/>
    <x v="13"/>
    <x v="0"/>
    <s v="Se encuentran debilidades con el proceder cuando un docente falta"/>
    <d v="2016-06-17T00:00:00"/>
    <x v="1"/>
    <m/>
    <m/>
    <m/>
    <m/>
    <m/>
    <m/>
  </r>
  <r>
    <s v="AP-AUI-027"/>
    <d v="2016-06-03T00:00:00"/>
    <x v="0"/>
    <x v="0"/>
    <s v="Los formularios de inscripción ( FO-EP-01) del pasado período académico T2-2016 no están firmados por la encargada del departamento."/>
    <d v="2016-06-17T00:00:00"/>
    <x v="0"/>
    <m/>
    <s v="Acción de corrección"/>
    <m/>
    <s v="Fecha de primer seguimiento: 8 de junio 2016"/>
    <m/>
    <m/>
  </r>
  <r>
    <s v="AP-AUI-028"/>
    <d v="2016-06-03T00:00:00"/>
    <x v="0"/>
    <x v="0"/>
    <s v="Los resultados de las encuestas de satisfacción de estudiantes no se han generado en los períodos académicos del 2016"/>
    <d v="2016-06-17T00:00:00"/>
    <x v="0"/>
    <m/>
    <s v="Acción de corrección"/>
    <m/>
    <s v="Fecha de primer seguimiento: 8 de junio 2016"/>
    <m/>
    <m/>
  </r>
  <r>
    <s v="AP-AUI-029"/>
    <d v="2016-06-03T00:00:00"/>
    <x v="0"/>
    <x v="0"/>
    <s v="Aunque la evidencia de que los convenios hayan sido aprobados exista, no hay evidencia permente en el Departamento"/>
    <d v="2016-06-17T00:00:00"/>
    <x v="0"/>
    <m/>
    <s v="Acción de corrección"/>
    <m/>
    <s v="Fecha de primer seguimiento: 8 de junio 2016"/>
    <m/>
    <m/>
  </r>
  <r>
    <s v="AP-AUI-030"/>
    <d v="2016-06-03T00:00:00"/>
    <x v="14"/>
    <x v="0"/>
    <s v="Los procedimientos PR-ME-01 y PR-ME-02, tienen la nomenclatura de Mercadeo pero no se ejecutan en ese departamento, tiene como responsable a Cuentas por Cobrar."/>
    <d v="2016-06-17T00:00:00"/>
    <x v="0"/>
    <m/>
    <m/>
    <m/>
    <m/>
    <m/>
    <m/>
  </r>
  <r>
    <s v="AP-AUI-031"/>
    <d v="2016-06-03T00:00:00"/>
    <x v="15"/>
    <x v="0"/>
    <s v="Algunas actividades se dan a entender que se llevan a cabo en Registro, pero la realizan los encargados de Centros."/>
    <d v="2016-06-17T00:00:00"/>
    <x v="3"/>
    <m/>
    <s v="Acción de corrección"/>
    <m/>
    <s v="Fecha de primer seguimiento: 8 de junio 2016_x000a_2do seguimiento Agosto 2´16"/>
    <m/>
    <m/>
  </r>
  <r>
    <s v="AP-AUI-032"/>
    <d v="2016-06-03T00:00:00"/>
    <x v="16"/>
    <x v="0"/>
    <s v="Procedimiento de Gestión de la Docencia esta desactualizado."/>
    <d v="2016-06-17T00:00:00"/>
    <x v="1"/>
    <m/>
    <m/>
    <m/>
    <m/>
    <m/>
    <m/>
  </r>
  <r>
    <s v="AP-AUI-033"/>
    <d v="2016-06-03T00:00:00"/>
    <x v="16"/>
    <x v="0"/>
    <s v="Formulario de verificación de la docencia del profesor Stalin Franco de la asignatura audio digital/ Profesor Antonio Bonilla de la asignatura 3D Luces nos están debidamente completados."/>
    <d v="2016-06-17T00:00:00"/>
    <x v="0"/>
    <n v="1"/>
    <s v="Cerrada"/>
    <s v="7/14/2016"/>
    <s v="Acción completada por Natalie Rosario"/>
    <s v="Evidencia 1"/>
    <s v="Evidencia 2"/>
  </r>
  <r>
    <s v="AP-AUI-034"/>
    <d v="2016-06-03T00:00:00"/>
    <x v="16"/>
    <x v="0"/>
    <s v="No deben tener los procedimientos en sus computadoras en formato editable. Todos los Procedimientos deben ser consultados desde el site."/>
    <d v="2016-06-17T00:00:00"/>
    <x v="0"/>
    <n v="1"/>
    <s v="Cerrada"/>
    <s v="7/14/2016"/>
    <s v="Acción completada por Natalie Rosario"/>
    <s v="Procedimientos retirados, tema tratado durante socialización con Natalie Rosario"/>
    <m/>
  </r>
  <r>
    <s v="AP-AUI-035"/>
    <d v="2016-06-03T00:00:00"/>
    <x v="16"/>
    <x v="0"/>
    <s v="No guardan los registros del Cronograma de Planificación de Docencia ya que considera suficiente tenerlos en ORBI."/>
    <d v="2016-06-17T00:00:00"/>
    <x v="0"/>
    <n v="1"/>
    <s v="Cerrada"/>
    <s v="7/14/2016"/>
    <s v="Acción completada por Natalie Rosario"/>
    <s v="Evidencia 1"/>
    <m/>
  </r>
  <r>
    <s v="AP-AUI-036"/>
    <d v="2016-06-03T00:00:00"/>
    <x v="16"/>
    <x v="0"/>
    <s v="No elaboran minutas de las reuniones docentes, solo se pasa la asistencia."/>
    <d v="2016-06-17T00:00:00"/>
    <x v="0"/>
    <n v="1"/>
    <s v="Cerrada"/>
    <s v="7/14/2016"/>
    <s v="Acción completada por Natalie Rosario"/>
    <s v="Evidencia 1"/>
    <s v="Evidencia 2"/>
  </r>
  <r>
    <s v="AP-AUI-037"/>
    <d v="2016-06-03T00:00:00"/>
    <x v="16"/>
    <x v="0"/>
    <s v="Formulario de Reposición o Sustitución de Docencia (FO-AC-02), No es utilizado por los docentes del area."/>
    <d v="2016-06-17T00:00:00"/>
    <x v="0"/>
    <n v="1"/>
    <s v="Cerrada"/>
    <s v="7/14/2016"/>
    <s v="Acción completada por Natalie Rosario"/>
    <s v="Evidencia 1"/>
    <m/>
  </r>
  <r>
    <s v="AP-AUI-038"/>
    <d v="2016-06-03T00:00:00"/>
    <x v="17"/>
    <x v="0"/>
    <s v="Procedimiento de Gestión de la Docencia esta desactualizado"/>
    <d v="2016-06-17T00:00:00"/>
    <x v="1"/>
    <m/>
    <m/>
    <m/>
    <m/>
    <m/>
    <m/>
  </r>
  <r>
    <s v="AP-AUI-039"/>
    <d v="2016-06-03T00:00:00"/>
    <x v="17"/>
    <x v="0"/>
    <s v="Tiene un procedimiento interno diseñado por el encargado."/>
    <d v="2016-06-17T00:00:00"/>
    <x v="1"/>
    <m/>
    <m/>
    <m/>
    <m/>
    <m/>
    <m/>
  </r>
  <r>
    <s v="AP-AUI-040"/>
    <d v="2016-06-03T00:00:00"/>
    <x v="17"/>
    <x v="0"/>
    <s v="Debió completarse en el periodo academico 2015-C03 por ausencia de los profesores Keneth Aponte &amp; Stanley Lara  6/10/15"/>
    <d v="2016-06-17T00:00:00"/>
    <x v="3"/>
    <m/>
    <m/>
    <m/>
    <m/>
    <m/>
    <m/>
  </r>
  <r>
    <s v="AP-AUI-041"/>
    <d v="2016-06-03T00:00:00"/>
    <x v="17"/>
    <x v="0"/>
    <s v="No se realizaron minutas de las 6 reuniones sostenidas con el docente Gerson Pérez de la asignatura análisis y diseño del 2015-C03. El docente tuvo varias reuniones en debido a las solicitudes de cambio de calificacion de un grupo de estudiantes. El docente no contaba con las justificaciones que avalaban las notas publicadas a los estudiantes."/>
    <d v="2016-06-17T00:00:00"/>
    <x v="3"/>
    <m/>
    <m/>
    <m/>
    <m/>
    <m/>
    <m/>
  </r>
  <r>
    <s v="AP-AUI-042"/>
    <d v="2016-06-03T00:00:00"/>
    <x v="17"/>
    <x v="0"/>
    <s v="No deben tener los procedimientos en sus computadoras en formato editable. Todos los Procedimientos deben ser consultados desde el site."/>
    <d v="2016-06-17T00:00:00"/>
    <x v="1"/>
    <m/>
    <m/>
    <m/>
    <m/>
    <m/>
    <m/>
  </r>
  <r>
    <s v="AP-AUI-043"/>
    <d v="2016-06-03T00:00:00"/>
    <x v="17"/>
    <x v="0"/>
    <s v="No cuenta con copia de las aprobaciones de las Propuestas de Diseño y Desarrollo de Educación Permanente."/>
    <d v="2016-06-17T00:00:00"/>
    <x v="1"/>
    <m/>
    <m/>
    <m/>
    <m/>
    <m/>
    <m/>
  </r>
  <r>
    <s v="AP-AUI-044"/>
    <d v="2016-06-03T00:00:00"/>
    <x v="18"/>
    <x v="0"/>
    <s v="Formulario de verificación de la docencia del profesor Santo Moreta de fechas 18 &amp; 19 Febrero nos están debidamente completados correspondiente a la asignatura ética II"/>
    <d v="2016-06-17T00:00:00"/>
    <x v="3"/>
    <m/>
    <m/>
    <m/>
    <m/>
    <m/>
    <m/>
  </r>
  <r>
    <s v="AP-AUI-045"/>
    <d v="2016-06-03T00:00:00"/>
    <x v="18"/>
    <x v="0"/>
    <s v="No deben tener los procedimientos en sus computadoras en formato editable. Todos los Procedimientos deben ser consultados desde el site."/>
    <d v="2016-06-17T00:00:00"/>
    <x v="1"/>
    <m/>
    <m/>
    <m/>
    <m/>
    <m/>
    <m/>
  </r>
  <r>
    <s v="AP-AUI-046"/>
    <d v="2016-06-03T00:00:00"/>
    <x v="6"/>
    <x v="0"/>
    <s v="No tiene las actas de Consejo Académico con la aprobación de las carreras de Sonido &amp; Seguridad Informática. Incumplimiento del Procedimiento de Diseño y Desarrollo de_x000a_Educación Superior en las generalidades del punto 4 &amp; 5."/>
    <d v="2016-06-17T00:00:00"/>
    <x v="0"/>
    <m/>
    <s v="Acción de corrección"/>
    <m/>
    <s v="Fecha de primer seguimiento: 8 de junio 2016"/>
    <m/>
    <m/>
  </r>
  <r>
    <s v="AP-AUI-047"/>
    <d v="2016-06-03T00:00:00"/>
    <x v="6"/>
    <x v="0"/>
    <s v="Tiene una politica de quorum la cual debe ser incluida en el sistema de gestión de calidad"/>
    <d v="2016-06-17T00:00:00"/>
    <x v="1"/>
    <m/>
    <s v="Acción de corrección"/>
    <m/>
    <s v="Fecha de primer seguimiento: 8 de junio 2016"/>
    <m/>
    <m/>
  </r>
  <r>
    <s v="AP-AUI-048"/>
    <d v="2016-06-03T00:00:00"/>
    <x v="6"/>
    <x v="0"/>
    <s v="Procedimiento de Virtualización y Seguimiento de Cursos actualizar a la ejecución real."/>
    <d v="2016-06-17T00:00:00"/>
    <x v="1"/>
    <m/>
    <s v="Acción de corrección"/>
    <m/>
    <s v="Fecha de primer seguimiento: 8 de junio 2016/ Este procedimiento pertenece a DTE y esa área no fue auditada en esa "/>
    <m/>
    <m/>
  </r>
  <r>
    <s v="AP-AUI-049"/>
    <d v="2016-06-03T00:00:00"/>
    <x v="6"/>
    <x v="0"/>
    <s v="Actualizar los documentos anexos relacionados al procedimiento de Gestión de la Docencia que están desactualizados. Ver Formulario de Oferta Académica, Formulario de Verificación de la Docencia. "/>
    <d v="2016-06-17T00:00:00"/>
    <x v="3"/>
    <m/>
    <s v="Acción de corrección"/>
    <m/>
    <s v="Fecha de primer seguimiento: 8 de junio 2016"/>
    <m/>
    <m/>
  </r>
  <r>
    <s v="AP-AUI-050"/>
    <d v="2016-06-03T00:00:00"/>
    <x v="7"/>
    <x v="0"/>
    <s v="Política de Cobros (DC-AF-01 V.0).  La política solo se esta aplicando a los estudiantes de educación superior desde el 2016-C02."/>
    <d v="2016-06-17T00:00:00"/>
    <x v="0"/>
    <m/>
    <s v="Acción de corrección"/>
    <m/>
    <s v="Fecha de primer seguimiento: 8 de junio 2016"/>
    <m/>
    <m/>
  </r>
  <r>
    <s v="AP-AUI-051"/>
    <d v="2016-06-03T00:00:00"/>
    <x v="7"/>
    <x v="0"/>
    <s v="Politica de Pago y Cobro (DC-AF-01), Ningún estudiante o Empresas afiliadas de Educacion Permanente podrán tener acceso a Certificados de Participación con deudas pendientes. No tiene evidencia de que esto se cumple."/>
    <d v="2016-06-17T00:00:00"/>
    <x v="0"/>
    <m/>
    <s v="Acción de corrección"/>
    <m/>
    <s v="Fecha de primer seguimiento: 8 de junio 2016"/>
    <m/>
    <m/>
  </r>
  <r>
    <s v="AP-AUI-052"/>
    <d v="2016-06-03T00:00:00"/>
    <x v="19"/>
    <x v="0"/>
    <s v="FO-AC-XX Registro de Asistencia del día 2/2/16 del Profesor de Baile no estaba firmado por el mismo."/>
    <d v="2016-06-17T00:00:00"/>
    <x v="1"/>
    <m/>
    <m/>
    <m/>
    <m/>
    <m/>
    <m/>
  </r>
  <r>
    <s v="AP-AUI-053"/>
    <d v="2016-06-03T00:00:00"/>
    <x v="8"/>
    <x v="0"/>
    <s v="Definir los requisitos que deben cumplir los auditores internos para la realización de las auditorías internas"/>
    <d v="2016-06-17T00:00:00"/>
    <x v="0"/>
    <s v="N/A"/>
    <s v="Cerrada"/>
    <m/>
    <m/>
    <m/>
    <m/>
  </r>
  <r>
    <s v="AP-AUI-054"/>
    <d v="2016-06-03T00:00:00"/>
    <x v="8"/>
    <x v="0"/>
    <s v="Se debe dar seguimiento al cumplimiento de las acciones correctivas"/>
    <d v="2016-06-17T00:00:00"/>
    <x v="3"/>
    <s v="26% - 50%"/>
    <s v="Para Implementar"/>
    <m/>
    <s v="Ver listados de asistencia con responsables de acciones correctivas"/>
    <m/>
    <m/>
  </r>
  <r>
    <s v="AP-AUI-055"/>
    <d v="2016-06-03T00:00:00"/>
    <x v="20"/>
    <x v="0"/>
    <s v="El PR - VP - 03 y PR - VP - 04 no están siendo ejecutados por el departamento auditado."/>
    <d v="2016-06-17T00:00:00"/>
    <x v="0"/>
    <n v="1"/>
    <s v="Cerrada"/>
    <d v="2016-05-23T00:00:00"/>
    <s v="Enviar los procedimientos a Comunicaciones para que agreguen la información correspondiente."/>
    <s v="Ver solicitudes de eliminación en carpeta de solicitudes de documentos de Calidad"/>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 dinámica2" cacheId="10"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3:F26" firstHeaderRow="1" firstDataRow="2" firstDataCol="1"/>
  <pivotFields count="13">
    <pivotField showAll="0"/>
    <pivotField numFmtId="164" showAll="0"/>
    <pivotField axis="axisRow" showAll="0">
      <items count="25">
        <item m="1" x="21"/>
        <item x="7"/>
        <item m="1" x="22"/>
        <item x="16"/>
        <item x="17"/>
        <item x="13"/>
        <item x="18"/>
        <item x="19"/>
        <item x="3"/>
        <item x="0"/>
        <item x="4"/>
        <item x="1"/>
        <item x="12"/>
        <item x="9"/>
        <item x="8"/>
        <item m="1" x="23"/>
        <item x="14"/>
        <item x="20"/>
        <item x="10"/>
        <item x="11"/>
        <item x="15"/>
        <item x="5"/>
        <item x="2"/>
        <item x="6"/>
        <item t="default"/>
      </items>
    </pivotField>
    <pivotField showAll="0"/>
    <pivotField showAll="0"/>
    <pivotField showAll="0"/>
    <pivotField axis="axisCol" dataField="1" showAll="0">
      <items count="6">
        <item x="2"/>
        <item x="0"/>
        <item x="3"/>
        <item x="1"/>
        <item m="1" x="4"/>
        <item t="default"/>
      </items>
    </pivotField>
    <pivotField showAll="0"/>
    <pivotField showAll="0"/>
    <pivotField showAll="0"/>
    <pivotField showAll="0"/>
    <pivotField showAll="0"/>
    <pivotField showAll="0"/>
  </pivotFields>
  <rowFields count="1">
    <field x="2"/>
  </rowFields>
  <rowItems count="22">
    <i>
      <x v="1"/>
    </i>
    <i>
      <x v="3"/>
    </i>
    <i>
      <x v="4"/>
    </i>
    <i>
      <x v="5"/>
    </i>
    <i>
      <x v="6"/>
    </i>
    <i>
      <x v="7"/>
    </i>
    <i>
      <x v="8"/>
    </i>
    <i>
      <x v="9"/>
    </i>
    <i>
      <x v="10"/>
    </i>
    <i>
      <x v="11"/>
    </i>
    <i>
      <x v="12"/>
    </i>
    <i>
      <x v="13"/>
    </i>
    <i>
      <x v="14"/>
    </i>
    <i>
      <x v="16"/>
    </i>
    <i>
      <x v="17"/>
    </i>
    <i>
      <x v="18"/>
    </i>
    <i>
      <x v="19"/>
    </i>
    <i>
      <x v="20"/>
    </i>
    <i>
      <x v="21"/>
    </i>
    <i>
      <x v="22"/>
    </i>
    <i>
      <x v="23"/>
    </i>
    <i t="grand">
      <x/>
    </i>
  </rowItems>
  <colFields count="1">
    <field x="6"/>
  </colFields>
  <colItems count="5">
    <i>
      <x/>
    </i>
    <i>
      <x v="1"/>
    </i>
    <i>
      <x v="2"/>
    </i>
    <i>
      <x v="3"/>
    </i>
    <i t="grand">
      <x/>
    </i>
  </colItems>
  <dataFields count="1">
    <dataField name="Cuenta de Estatus"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4:I71" totalsRowShown="0" headerRowDxfId="98" dataDxfId="97">
  <autoFilter ref="A4:I71" xr:uid="{00000000-0009-0000-0100-000001000000}"/>
  <sortState ref="A4:I59">
    <sortCondition ref="B4:B59"/>
  </sortState>
  <tableColumns count="9">
    <tableColumn id="1" xr3:uid="{00000000-0010-0000-0000-000001000000}" name="Código de la Acción" dataDxfId="96"/>
    <tableColumn id="2" xr3:uid="{00000000-0010-0000-0000-000002000000}" name="Fecha de Emisión" dataDxfId="95"/>
    <tableColumn id="9" xr3:uid="{00000000-0010-0000-0000-000009000000}" name="Departamento o Área" dataDxfId="94"/>
    <tableColumn id="14" xr3:uid="{00000000-0010-0000-0000-00000E000000}" name="Origen de la no conformidad" dataDxfId="93"/>
    <tableColumn id="3" xr3:uid="{00000000-0010-0000-0000-000003000000}" name="Descripción de la no conformidad_x000a_¿Cuál es el requerimiento?_x000a_¿Cuál evidencia encontraste?_x000a_¿Cómo no se está cumpliendo el requisito?" dataDxfId="92"/>
    <tableColumn id="5" xr3:uid="{00000000-0010-0000-0000-000005000000}" name="Estatus" dataDxfId="91"/>
    <tableColumn id="7" xr3:uid="{00000000-0010-0000-0000-000007000000}" name="Etapa del plan de acción_x000a_ (Acción de contención, causa raiz, acción de corrección, para implementar, verificación de efectividad)" dataDxfId="90"/>
    <tableColumn id="12" xr3:uid="{00000000-0010-0000-0000-00000C000000}" name="Fecha de cierre final" dataDxfId="89"/>
    <tableColumn id="8" xr3:uid="{00000000-0010-0000-0000-000008000000}" name="Comentarios" dataDxfId="88"/>
  </tableColumns>
  <tableStyleInfo name="TableStyleMedium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4" displayName="Table24" ref="A5:M12" totalsRowShown="0" headerRowDxfId="87" dataDxfId="86">
  <autoFilter ref="A5:M12" xr:uid="{00000000-0009-0000-0100-000003000000}"/>
  <sortState ref="A5:K60">
    <sortCondition ref="B4:B59"/>
    <sortCondition descending="1" ref="H4:H59"/>
  </sortState>
  <tableColumns count="13">
    <tableColumn id="1" xr3:uid="{00000000-0010-0000-0100-000001000000}" name="Código de la Acción" dataDxfId="85"/>
    <tableColumn id="2" xr3:uid="{00000000-0010-0000-0100-000002000000}" name="Fecha de Emisión" dataDxfId="84"/>
    <tableColumn id="9" xr3:uid="{00000000-0010-0000-0100-000009000000}" name="Departamento o Área" dataDxfId="83"/>
    <tableColumn id="14" xr3:uid="{00000000-0010-0000-0100-00000E000000}" name="Origen de la no conformidad" dataDxfId="82"/>
    <tableColumn id="3" xr3:uid="{00000000-0010-0000-0100-000003000000}" name="Descripción de la no conformidad_x000a_¿Cuál es el requerimiento?_x000a_¿Cuál evidencia encontraste?_x000a_¿Cómo no se está cumpliendo el requisito?" dataDxfId="81"/>
    <tableColumn id="11" xr3:uid="{00000000-0010-0000-0100-00000B000000}" name="Fecha de cierre objetivo" dataDxfId="80"/>
    <tableColumn id="5" xr3:uid="{00000000-0010-0000-0100-000005000000}" name="Estatus" dataDxfId="79"/>
    <tableColumn id="6" xr3:uid="{00000000-0010-0000-0100-000006000000}" name="Nivel de Cumplimiento_x000a_(colocar N/A si es una acción de corrección y no requiere plan de acción)" dataDxfId="78"/>
    <tableColumn id="7" xr3:uid="{00000000-0010-0000-0100-000007000000}" name="Etapa del plan de acción_x000a_ (Acción de contención, causa raiz, acción de corrección, para implementar, verificación de efectividad)" dataDxfId="77"/>
    <tableColumn id="12" xr3:uid="{00000000-0010-0000-0100-00000C000000}" name="Fecha de cierre final" dataDxfId="76"/>
    <tableColumn id="8" xr3:uid="{00000000-0010-0000-0100-000008000000}" name="Comentarios" dataDxfId="75"/>
    <tableColumn id="4" xr3:uid="{00000000-0010-0000-0100-000004000000}" name="Columna1" dataDxfId="74"/>
    <tableColumn id="10" xr3:uid="{00000000-0010-0000-0100-00000A000000}" name="Columna2" dataDxfId="73"/>
  </tableColumns>
  <tableStyleInfo name="TableStyleMedium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46" displayName="Table246" ref="A5:K12" totalsRowShown="0" headerRowDxfId="72" dataDxfId="71">
  <autoFilter ref="A5:K12" xr:uid="{00000000-0009-0000-0100-000005000000}"/>
  <sortState ref="A6:K61">
    <sortCondition ref="B4:B59"/>
    <sortCondition descending="1" ref="H4:H59"/>
  </sortState>
  <tableColumns count="11">
    <tableColumn id="1" xr3:uid="{00000000-0010-0000-0200-000001000000}" name="Código de la Acción" dataDxfId="70"/>
    <tableColumn id="2" xr3:uid="{00000000-0010-0000-0200-000002000000}" name="Fecha de Emisión" dataDxfId="69"/>
    <tableColumn id="9" xr3:uid="{00000000-0010-0000-0200-000009000000}" name="Departamento o Área" dataDxfId="68"/>
    <tableColumn id="14" xr3:uid="{00000000-0010-0000-0200-00000E000000}" name="Origen de la no conformidad" dataDxfId="67"/>
    <tableColumn id="3" xr3:uid="{00000000-0010-0000-0200-000003000000}" name="Descripción de la no conformidad_x000a_¿Cuál es el requerimiento?_x000a_¿Cuál evidencia encontraste?_x000a_¿Cómo no se está cumpliendo el requisito?" dataDxfId="66"/>
    <tableColumn id="11" xr3:uid="{00000000-0010-0000-0200-00000B000000}" name="Fecha de cierre objetivo" dataDxfId="65"/>
    <tableColumn id="5" xr3:uid="{00000000-0010-0000-0200-000005000000}" name="Estatus" dataDxfId="64"/>
    <tableColumn id="6" xr3:uid="{00000000-0010-0000-0200-000006000000}" name="Nivel de Cumplimiento_x000a_(colocar N/A si es una acción de corrección y no requiere plan de acción)" dataDxfId="63"/>
    <tableColumn id="7" xr3:uid="{00000000-0010-0000-0200-000007000000}" name="Etapa del plan de acción_x000a_ (Acción de contención, causa raiz, acción de corrección, para implementar, verificación de efectividad)" dataDxfId="62"/>
    <tableColumn id="12" xr3:uid="{00000000-0010-0000-0200-00000C000000}" name="Fecha de cierre final" dataDxfId="61"/>
    <tableColumn id="8" xr3:uid="{00000000-0010-0000-0200-000008000000}" name="Comentarios" dataDxfId="60"/>
  </tableColumns>
  <tableStyleInfo name="TableStyleMedium2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64B94BF-DFA1-4426-8906-92C5AFB44432}" name="Table2467" displayName="Table2467" ref="A6:L42" totalsRowShown="0" headerRowDxfId="59" dataDxfId="57" headerRowBorderDxfId="58" tableBorderDxfId="56" totalsRowBorderDxfId="55">
  <autoFilter ref="A6:L42" xr:uid="{00000000-0009-0000-0100-000005000000}"/>
  <sortState ref="A7:K91">
    <sortCondition ref="B7:B89"/>
  </sortState>
  <tableColumns count="12">
    <tableColumn id="1" xr3:uid="{95B49441-6548-4AB1-BEDD-AA3F70D4EF89}" name="Código de la Acción" dataDxfId="54"/>
    <tableColumn id="2" xr3:uid="{EDBB49B1-5DEA-4ABF-BF27-D423CDFFA906}" name="Fecha de Emisión" dataDxfId="53"/>
    <tableColumn id="9" xr3:uid="{4A2D8703-2B03-4B1D-BD89-11F0D8DA5A9C}" name="Proceso" dataDxfId="52"/>
    <tableColumn id="14" xr3:uid="{62BD5B45-2F5F-4C74-A472-5CDA7B6F56B9}" name="Origen de la no conformidad" dataDxfId="51"/>
    <tableColumn id="4" xr3:uid="{B9349C68-DE9A-4F05-B678-932E8B04D955}" name="Tipo de Acción" dataDxfId="50"/>
    <tableColumn id="3" xr3:uid="{FAC2DA62-72E2-40F0-AEBF-40E34833B77C}" name="Descripción de la no conformidad" dataDxfId="49"/>
    <tableColumn id="13" xr3:uid="{C41F092E-14E9-45A2-94BE-BE49DA547FE8}" name="ID Causa raíz" dataDxfId="48"/>
    <tableColumn id="11" xr3:uid="{289DDF45-E660-462B-9EE6-21ACD5AE5F10}" name="Fecha de cierre objetivo (Última fecha del plan de acción)" dataDxfId="47"/>
    <tableColumn id="12" xr3:uid="{DEB68B09-40D0-4045-A84D-F766E892B60D}" name="Fecha de cierre final" dataDxfId="46"/>
    <tableColumn id="5" xr3:uid="{487D9D1D-3FDC-4E8D-AF57-26CE816CE33F}" name="Estatus de cierre" dataDxfId="45"/>
    <tableColumn id="8" xr3:uid="{6D753836-4682-4A87-9AC9-AF990C754957}" name="Identificar si existen no conformidades similares o potenciales" dataDxfId="44"/>
    <tableColumn id="6" xr3:uid="{001219F2-C190-42EE-A405-325355A269AE}" name="Comentarios" dataDxfId="43"/>
  </tableColumns>
  <tableStyleInfo name="TableStyleMedium2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C105EB5-3F28-4E9E-AD6C-D0CDE6A85E4D}" name="Table24678" displayName="Table24678" ref="A6:L21" totalsRowShown="0" headerRowDxfId="42" dataDxfId="40" headerRowBorderDxfId="41" tableBorderDxfId="39" totalsRowBorderDxfId="38">
  <autoFilter ref="A6:L21" xr:uid="{00000000-0009-0000-0100-000005000000}"/>
  <sortState ref="A7:K70">
    <sortCondition ref="B7:B68"/>
  </sortState>
  <tableColumns count="12">
    <tableColumn id="1" xr3:uid="{965A6AB3-8E26-4172-8F10-BDC098554EC0}" name="Código de la Acción" dataDxfId="37"/>
    <tableColumn id="2" xr3:uid="{059C65E6-A121-4030-86FB-A03F5E51A03B}" name="Fecha de Emisión" dataDxfId="36"/>
    <tableColumn id="9" xr3:uid="{01C4FA7E-2910-4F59-B7ED-0CA3A3D1A073}" name="Proceso" dataDxfId="35"/>
    <tableColumn id="14" xr3:uid="{DF99DAA8-6A80-4542-A1CD-35B3C10D918E}" name="Origen de la no conformidad" dataDxfId="34"/>
    <tableColumn id="4" xr3:uid="{5B60D4DD-C747-4B6D-83CA-5A2C1D8E2A3F}" name="Tipo de Acción" dataDxfId="33"/>
    <tableColumn id="3" xr3:uid="{49A65B45-2355-4755-BDC4-FDCD57034429}" name="Descripción de la no conformidad" dataDxfId="32"/>
    <tableColumn id="13" xr3:uid="{70099FCD-417B-4AC1-9E01-0CE98DA194DD}" name="ID Causa raíz" dataDxfId="31"/>
    <tableColumn id="11" xr3:uid="{CACC05FF-CE67-4964-9558-DE1CFCEB27F9}" name="Fecha de cierre objetivo (Última fecha del plan de acción)" dataDxfId="30"/>
    <tableColumn id="12" xr3:uid="{8965675A-577E-42AE-8E6D-856456AA4CBC}" name="Fecha de cierre final" dataDxfId="29"/>
    <tableColumn id="5" xr3:uid="{EE1C349B-863A-4F1B-8F35-918656F8991A}" name="Estatus de cierre" dataDxfId="28"/>
    <tableColumn id="8" xr3:uid="{32D5D82C-BF2F-4FD3-A504-E620FE19C920}" name="Identificar si existen no conformidades similares o potenciales" dataDxfId="27"/>
    <tableColumn id="6" xr3:uid="{461EA84F-E355-4BC6-8C26-021A7AE2C290}" name="Comentarios" dataDxfId="26"/>
  </tableColumns>
  <tableStyleInfo name="TableStyleMedium2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25" displayName="Table25" ref="A4:M71" totalsRowShown="0" headerRowDxfId="25" dataDxfId="24">
  <autoFilter ref="A4:M71" xr:uid="{00000000-0009-0000-0100-000004000000}">
    <filterColumn colId="3">
      <filters>
        <filter val="Auditoría Externa"/>
      </filters>
    </filterColumn>
  </autoFilter>
  <sortState ref="A5:K60">
    <sortCondition ref="B4:B59"/>
    <sortCondition descending="1" ref="H4:H59"/>
  </sortState>
  <tableColumns count="13">
    <tableColumn id="1" xr3:uid="{00000000-0010-0000-0300-000001000000}" name="Código de la Acción" dataDxfId="23"/>
    <tableColumn id="2" xr3:uid="{00000000-0010-0000-0300-000002000000}" name="Fecha de Emisión" dataDxfId="22"/>
    <tableColumn id="9" xr3:uid="{00000000-0010-0000-0300-000009000000}" name="Departamento o Área" dataDxfId="21"/>
    <tableColumn id="14" xr3:uid="{00000000-0010-0000-0300-00000E000000}" name="Origen de la no conformidad" dataDxfId="20"/>
    <tableColumn id="3" xr3:uid="{00000000-0010-0000-0300-000003000000}" name="Descripción de la no conformidad_x000a_¿Cuál es el requerimiento?_x000a_¿Cuál evidencia encontraste?_x000a_¿Cómo no se está cumpliendo el requisito?" dataDxfId="19"/>
    <tableColumn id="11" xr3:uid="{00000000-0010-0000-0300-00000B000000}" name="Fecha de cierre objetivo" dataDxfId="18"/>
    <tableColumn id="5" xr3:uid="{00000000-0010-0000-0300-000005000000}" name="Estatus" dataDxfId="17"/>
    <tableColumn id="6" xr3:uid="{00000000-0010-0000-0300-000006000000}" name="Nivel de Cumplimiento_x000a_(colocar N/A si es una acción de corrección y no requiere plan de acción)" dataDxfId="16"/>
    <tableColumn id="7" xr3:uid="{00000000-0010-0000-0300-000007000000}" name="Etapa del plan de acción_x000a_ (Acción de contención, causa raiz, acción de corrección, para implementar, verificación de efectividad)" dataDxfId="15"/>
    <tableColumn id="12" xr3:uid="{00000000-0010-0000-0300-00000C000000}" name="Fecha de cierre final" dataDxfId="14"/>
    <tableColumn id="8" xr3:uid="{00000000-0010-0000-0300-000008000000}" name="Comentarios" dataDxfId="13"/>
    <tableColumn id="4" xr3:uid="{00000000-0010-0000-0300-000004000000}" name="Columna1" dataDxfId="12"/>
    <tableColumn id="10" xr3:uid="{00000000-0010-0000-0300-00000A000000}" name="Columna2" dataDxfId="11"/>
  </tableColumns>
  <tableStyleInfo name="TableStyleMedium2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23" displayName="Table23" ref="A3:H58" totalsRowShown="0" headerRowDxfId="10" dataDxfId="9" tableBorderDxfId="8">
  <autoFilter ref="A3:H58" xr:uid="{00000000-0009-0000-0100-000002000000}"/>
  <sortState ref="A4:G59">
    <sortCondition ref="B4:B59"/>
    <sortCondition descending="1" ref="F4:F59"/>
  </sortState>
  <tableColumns count="8">
    <tableColumn id="1" xr3:uid="{00000000-0010-0000-0400-000001000000}" name="Código de la Acción" dataDxfId="7"/>
    <tableColumn id="2" xr3:uid="{00000000-0010-0000-0400-000002000000}" name="Fecha de Emisión" dataDxfId="6"/>
    <tableColumn id="3" xr3:uid="{00000000-0010-0000-0400-000003000000}" name="Descripción" dataDxfId="5"/>
    <tableColumn id="4" xr3:uid="{00000000-0010-0000-0400-000004000000}" name="Departamento o Área" dataDxfId="4"/>
    <tableColumn id="5" xr3:uid="{00000000-0010-0000-0400-000005000000}" name="Estatus" dataDxfId="3"/>
    <tableColumn id="6" xr3:uid="{00000000-0010-0000-0400-000006000000}" name="Nivel de Cumplimiento" dataDxfId="2"/>
    <tableColumn id="7" xr3:uid="{00000000-0010-0000-0400-000007000000}" name="Column1" dataDxfId="1"/>
    <tableColumn id="8" xr3:uid="{00000000-0010-0000-0400-000008000000}" name="Status 2" dataDxfId="0"/>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file:///\\ggivans_cal\..\..\..\Application%20Data\Acciones%20Correctivas\Evidencias%20CE%20Multimedia\Reposici&#243;n%20o%20sustituci&#243;n%20de%20docencia.jpg" TargetMode="External"/><Relationship Id="rId7" Type="http://schemas.openxmlformats.org/officeDocument/2006/relationships/printerSettings" Target="../printerSettings/printerSettings7.bin"/><Relationship Id="rId2" Type="http://schemas.openxmlformats.org/officeDocument/2006/relationships/hyperlink" Target="file:///\\ggivans_cal\..\..\..\Application%20Data\Acciones%20Correctivas\Evidencias%20CE%20Multimedia\Verificaci&#243;n%20de%20ejecuci&#243;n%20-%20Pedro%20Bonilla.jpg" TargetMode="External"/><Relationship Id="rId1" Type="http://schemas.openxmlformats.org/officeDocument/2006/relationships/hyperlink" Target="file:///\\ggivans_cal\..\..\..\Application%20Data\Acciones%20Correctivas\Evidencias%20CE%20Multimedia\20160714_151917.jpg" TargetMode="External"/><Relationship Id="rId6" Type="http://schemas.openxmlformats.org/officeDocument/2006/relationships/hyperlink" Target="file:///\\ggivans_cal\..\..\..\Application%20Data\Acciones%20Correctivas\Evidencias%20CE%20Multimedia\Planificaci&#243;n%20de%20docencia%20C02.jpg" TargetMode="External"/><Relationship Id="rId11" Type="http://schemas.openxmlformats.org/officeDocument/2006/relationships/comments" Target="../comments3.xml"/><Relationship Id="rId5" Type="http://schemas.openxmlformats.org/officeDocument/2006/relationships/hyperlink" Target="file:///\\ggivans_cal\..\..\..\Application%20Data\Acciones%20Correctivas\Evidencias%20CE%20Multimedia\Minuta%20de%20Reuni&#243;n%202.jpg" TargetMode="External"/><Relationship Id="rId10" Type="http://schemas.openxmlformats.org/officeDocument/2006/relationships/table" Target="../tables/table6.xml"/><Relationship Id="rId4" Type="http://schemas.openxmlformats.org/officeDocument/2006/relationships/hyperlink" Target="file:///\\ggivans_cal\..\..\..\Application%20Data\Acciones%20Correctivas\Evidencias%20CE%20Multimedia\Minuta%20de%20Reuni&#243;n1.jpg" TargetMode="External"/><Relationship Id="rId9"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2.xml"/></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34"/>
  <sheetViews>
    <sheetView workbookViewId="0">
      <selection activeCell="C37" sqref="C37"/>
    </sheetView>
  </sheetViews>
  <sheetFormatPr baseColWidth="10" defaultColWidth="9.140625" defaultRowHeight="15" x14ac:dyDescent="0.25"/>
  <cols>
    <col min="1" max="1" width="19.28515625" customWidth="1"/>
  </cols>
  <sheetData>
    <row r="2" spans="1:8" x14ac:dyDescent="0.25">
      <c r="A2" t="s">
        <v>0</v>
      </c>
      <c r="B2" t="s">
        <v>1</v>
      </c>
      <c r="C2" t="s">
        <v>2</v>
      </c>
      <c r="D2" t="s">
        <v>3</v>
      </c>
      <c r="E2" t="s">
        <v>4</v>
      </c>
      <c r="F2" t="s">
        <v>5</v>
      </c>
      <c r="G2" t="s">
        <v>6</v>
      </c>
      <c r="H2" t="s">
        <v>7</v>
      </c>
    </row>
    <row r="3" spans="1:8" x14ac:dyDescent="0.25">
      <c r="A3" t="s">
        <v>8</v>
      </c>
      <c r="B3">
        <v>13</v>
      </c>
      <c r="C3">
        <v>1</v>
      </c>
      <c r="D3">
        <v>0</v>
      </c>
      <c r="E3">
        <v>0</v>
      </c>
      <c r="F3">
        <v>8</v>
      </c>
      <c r="G3">
        <v>4</v>
      </c>
      <c r="H3">
        <v>0</v>
      </c>
    </row>
    <row r="4" spans="1:8" x14ac:dyDescent="0.25">
      <c r="A4" t="s">
        <v>9</v>
      </c>
      <c r="B4">
        <v>1</v>
      </c>
      <c r="C4">
        <v>1</v>
      </c>
      <c r="D4">
        <v>0</v>
      </c>
      <c r="E4">
        <v>0</v>
      </c>
      <c r="F4">
        <v>0</v>
      </c>
      <c r="G4">
        <v>0</v>
      </c>
      <c r="H4">
        <v>0</v>
      </c>
    </row>
    <row r="5" spans="1:8" x14ac:dyDescent="0.25">
      <c r="A5" t="s">
        <v>10</v>
      </c>
      <c r="B5">
        <v>6</v>
      </c>
      <c r="C5">
        <v>2</v>
      </c>
      <c r="D5">
        <v>0</v>
      </c>
      <c r="E5">
        <v>1</v>
      </c>
      <c r="F5">
        <v>3</v>
      </c>
      <c r="G5">
        <v>0</v>
      </c>
      <c r="H5">
        <v>0</v>
      </c>
    </row>
    <row r="7" spans="1:8" x14ac:dyDescent="0.25">
      <c r="A7" t="s">
        <v>116</v>
      </c>
      <c r="B7" t="s">
        <v>124</v>
      </c>
    </row>
    <row r="8" spans="1:8" x14ac:dyDescent="0.25">
      <c r="A8" s="18" t="s">
        <v>117</v>
      </c>
      <c r="B8" t="s">
        <v>125</v>
      </c>
    </row>
    <row r="9" spans="1:8" x14ac:dyDescent="0.25">
      <c r="A9" t="s">
        <v>118</v>
      </c>
      <c r="B9" t="s">
        <v>126</v>
      </c>
    </row>
    <row r="10" spans="1:8" x14ac:dyDescent="0.25">
      <c r="A10" s="18" t="s">
        <v>119</v>
      </c>
      <c r="B10" t="s">
        <v>127</v>
      </c>
    </row>
    <row r="11" spans="1:8" x14ac:dyDescent="0.25">
      <c r="A11" s="18" t="s">
        <v>120</v>
      </c>
      <c r="B11" t="s">
        <v>128</v>
      </c>
    </row>
    <row r="12" spans="1:8" x14ac:dyDescent="0.25">
      <c r="A12" s="18" t="s">
        <v>121</v>
      </c>
      <c r="B12" t="s">
        <v>129</v>
      </c>
    </row>
    <row r="13" spans="1:8" x14ac:dyDescent="0.25">
      <c r="A13" s="18" t="s">
        <v>122</v>
      </c>
      <c r="B13" t="s">
        <v>130</v>
      </c>
    </row>
    <row r="14" spans="1:8" x14ac:dyDescent="0.25">
      <c r="A14" s="18" t="s">
        <v>123</v>
      </c>
      <c r="B14" t="s">
        <v>131</v>
      </c>
    </row>
    <row r="17" spans="2:8" x14ac:dyDescent="0.25">
      <c r="B17" t="s">
        <v>135</v>
      </c>
      <c r="C17" t="s">
        <v>138</v>
      </c>
    </row>
    <row r="18" spans="2:8" x14ac:dyDescent="0.25">
      <c r="B18" t="s">
        <v>136</v>
      </c>
      <c r="C18">
        <v>1</v>
      </c>
    </row>
    <row r="19" spans="2:8" x14ac:dyDescent="0.25">
      <c r="B19" t="s">
        <v>137</v>
      </c>
      <c r="C19">
        <v>2</v>
      </c>
    </row>
    <row r="21" spans="2:8" x14ac:dyDescent="0.25">
      <c r="B21" t="s">
        <v>140</v>
      </c>
      <c r="D21" t="s">
        <v>145</v>
      </c>
    </row>
    <row r="22" spans="2:8" x14ac:dyDescent="0.25">
      <c r="B22" t="s">
        <v>141</v>
      </c>
    </row>
    <row r="23" spans="2:8" x14ac:dyDescent="0.25">
      <c r="B23" t="s">
        <v>142</v>
      </c>
    </row>
    <row r="24" spans="2:8" x14ac:dyDescent="0.25">
      <c r="B24" t="s">
        <v>143</v>
      </c>
    </row>
    <row r="25" spans="2:8" x14ac:dyDescent="0.25">
      <c r="B25" s="20">
        <v>1</v>
      </c>
    </row>
    <row r="26" spans="2:8" x14ac:dyDescent="0.25">
      <c r="B26" t="s">
        <v>137</v>
      </c>
    </row>
    <row r="29" spans="2:8" x14ac:dyDescent="0.25">
      <c r="B29" t="s">
        <v>126</v>
      </c>
    </row>
    <row r="30" spans="2:8" x14ac:dyDescent="0.25">
      <c r="B30" t="s">
        <v>127</v>
      </c>
      <c r="H30" t="s">
        <v>126</v>
      </c>
    </row>
    <row r="31" spans="2:8" x14ac:dyDescent="0.25">
      <c r="B31" t="s">
        <v>128</v>
      </c>
      <c r="H31" t="s">
        <v>127</v>
      </c>
    </row>
    <row r="32" spans="2:8" x14ac:dyDescent="0.25">
      <c r="B32" t="s">
        <v>129</v>
      </c>
      <c r="H32" t="s">
        <v>128</v>
      </c>
    </row>
    <row r="33" spans="2:8" x14ac:dyDescent="0.25">
      <c r="B33" t="s">
        <v>130</v>
      </c>
      <c r="H33" t="s">
        <v>129</v>
      </c>
    </row>
    <row r="34" spans="2:8" x14ac:dyDescent="0.25">
      <c r="B34" t="s">
        <v>135</v>
      </c>
      <c r="H34" t="s">
        <v>130</v>
      </c>
    </row>
  </sheetData>
  <dataConsolidate>
    <dataRefs count="1">
      <dataRef ref="B29:B33" sheet="Sheet1"/>
    </dataRefs>
  </dataConsolidate>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86"/>
  <sheetViews>
    <sheetView topLeftCell="D1" zoomScaleNormal="100" workbookViewId="0">
      <pane ySplit="4" topLeftCell="A5" activePane="bottomLeft" state="frozen"/>
      <selection pane="bottomLeft" activeCell="H30" sqref="H30"/>
    </sheetView>
  </sheetViews>
  <sheetFormatPr baseColWidth="10" defaultColWidth="9.140625" defaultRowHeight="15" x14ac:dyDescent="0.25"/>
  <cols>
    <col min="1" max="1" width="29.28515625" customWidth="1"/>
    <col min="2" max="2" width="35.28515625" customWidth="1"/>
    <col min="3" max="3" width="25.42578125" customWidth="1"/>
    <col min="4" max="4" width="21.140625" customWidth="1"/>
    <col min="5" max="5" width="45.28515625" customWidth="1"/>
    <col min="6" max="6" width="35.140625" customWidth="1"/>
    <col min="7" max="7" width="22" customWidth="1"/>
    <col min="8" max="8" width="26.5703125" bestFit="1" customWidth="1"/>
    <col min="9" max="9" width="30.140625" bestFit="1" customWidth="1"/>
    <col min="10" max="10" width="30.140625" customWidth="1"/>
    <col min="11" max="11" width="18.7109375" style="4" customWidth="1"/>
    <col min="12" max="12" width="19.28515625" customWidth="1"/>
    <col min="13" max="13" width="11.7109375" customWidth="1"/>
  </cols>
  <sheetData>
    <row r="1" spans="1:13" x14ac:dyDescent="0.25">
      <c r="B1" t="s">
        <v>207</v>
      </c>
    </row>
    <row r="2" spans="1:13" ht="21" x14ac:dyDescent="0.35">
      <c r="B2" s="3" t="s">
        <v>133</v>
      </c>
      <c r="C2" s="3"/>
      <c r="D2" s="3"/>
    </row>
    <row r="3" spans="1:13" ht="19.5" customHeight="1" x14ac:dyDescent="0.35">
      <c r="A3" s="3"/>
      <c r="B3" s="22" t="s">
        <v>146</v>
      </c>
    </row>
    <row r="4" spans="1:13" ht="75" x14ac:dyDescent="0.25">
      <c r="A4" s="49" t="s">
        <v>11</v>
      </c>
      <c r="B4" s="49" t="s">
        <v>12</v>
      </c>
      <c r="C4" s="49" t="s">
        <v>14</v>
      </c>
      <c r="D4" s="50" t="s">
        <v>292</v>
      </c>
      <c r="E4" s="48" t="s">
        <v>341</v>
      </c>
      <c r="F4" s="48" t="s">
        <v>205</v>
      </c>
      <c r="G4" s="23" t="s">
        <v>15</v>
      </c>
      <c r="H4" s="24" t="s">
        <v>210</v>
      </c>
      <c r="I4" s="24" t="s">
        <v>204</v>
      </c>
      <c r="J4" s="24" t="s">
        <v>206</v>
      </c>
      <c r="K4" s="23" t="s">
        <v>150</v>
      </c>
      <c r="L4" s="38" t="s">
        <v>320</v>
      </c>
      <c r="M4" s="38" t="s">
        <v>322</v>
      </c>
    </row>
    <row r="5" spans="1:13" ht="60" hidden="1" x14ac:dyDescent="0.25">
      <c r="A5" s="1" t="s">
        <v>147</v>
      </c>
      <c r="B5" s="21">
        <v>42307</v>
      </c>
      <c r="C5" s="2" t="s">
        <v>134</v>
      </c>
      <c r="D5" s="25" t="s">
        <v>256</v>
      </c>
      <c r="E5" s="2" t="s">
        <v>144</v>
      </c>
      <c r="F5" s="29"/>
      <c r="G5" s="1" t="s">
        <v>135</v>
      </c>
      <c r="H5" s="19" t="s">
        <v>137</v>
      </c>
      <c r="I5" s="2" t="s">
        <v>135</v>
      </c>
      <c r="J5" s="21" t="s">
        <v>296</v>
      </c>
      <c r="K5" s="2" t="s">
        <v>295</v>
      </c>
      <c r="L5" s="37"/>
      <c r="M5" s="37"/>
    </row>
    <row r="6" spans="1:13" ht="45" hidden="1" x14ac:dyDescent="0.25">
      <c r="A6" s="1" t="s">
        <v>149</v>
      </c>
      <c r="B6" s="21">
        <v>42307</v>
      </c>
      <c r="C6" s="2" t="s">
        <v>134</v>
      </c>
      <c r="D6" s="25" t="s">
        <v>256</v>
      </c>
      <c r="E6" s="2" t="s">
        <v>148</v>
      </c>
      <c r="F6" s="29">
        <v>42538</v>
      </c>
      <c r="G6" s="1" t="s">
        <v>135</v>
      </c>
      <c r="H6" s="19"/>
      <c r="I6" s="1" t="s">
        <v>128</v>
      </c>
      <c r="J6" s="21"/>
      <c r="K6" s="2" t="s">
        <v>293</v>
      </c>
      <c r="L6" s="1"/>
      <c r="M6" s="1"/>
    </row>
    <row r="7" spans="1:13" ht="75" hidden="1" x14ac:dyDescent="0.25">
      <c r="A7" s="1" t="s">
        <v>153</v>
      </c>
      <c r="B7" s="21">
        <v>42307</v>
      </c>
      <c r="C7" s="2" t="s">
        <v>152</v>
      </c>
      <c r="D7" s="2" t="s">
        <v>256</v>
      </c>
      <c r="E7" s="2" t="s">
        <v>151</v>
      </c>
      <c r="F7" s="29"/>
      <c r="G7" s="1" t="s">
        <v>137</v>
      </c>
      <c r="H7" s="19" t="s">
        <v>137</v>
      </c>
      <c r="I7" s="1"/>
      <c r="J7" s="21"/>
      <c r="K7" s="2" t="s">
        <v>330</v>
      </c>
      <c r="L7" s="1"/>
      <c r="M7" s="1"/>
    </row>
    <row r="8" spans="1:13" ht="91.5" hidden="1" customHeight="1" x14ac:dyDescent="0.25">
      <c r="A8" s="1" t="s">
        <v>156</v>
      </c>
      <c r="B8" s="21">
        <v>42307</v>
      </c>
      <c r="C8" s="2" t="s">
        <v>154</v>
      </c>
      <c r="D8" s="1" t="s">
        <v>256</v>
      </c>
      <c r="E8" s="2" t="s">
        <v>155</v>
      </c>
      <c r="F8" s="29">
        <v>42300</v>
      </c>
      <c r="G8" s="1" t="s">
        <v>135</v>
      </c>
      <c r="H8" s="19" t="s">
        <v>137</v>
      </c>
      <c r="I8" s="1" t="s">
        <v>135</v>
      </c>
      <c r="J8" s="21" t="s">
        <v>211</v>
      </c>
      <c r="K8" s="2" t="s">
        <v>294</v>
      </c>
      <c r="L8" s="1"/>
      <c r="M8" s="1"/>
    </row>
    <row r="9" spans="1:13" ht="78.75" hidden="1" customHeight="1" x14ac:dyDescent="0.25">
      <c r="A9" s="1" t="s">
        <v>157</v>
      </c>
      <c r="B9" s="21">
        <v>42307</v>
      </c>
      <c r="C9" s="2" t="s">
        <v>162</v>
      </c>
      <c r="D9" s="2" t="s">
        <v>256</v>
      </c>
      <c r="E9" s="2" t="s">
        <v>163</v>
      </c>
      <c r="F9" s="29"/>
      <c r="G9" s="1" t="s">
        <v>135</v>
      </c>
      <c r="H9" s="19"/>
      <c r="I9" s="1"/>
      <c r="J9" s="21"/>
      <c r="K9" s="2"/>
      <c r="L9" s="1"/>
      <c r="M9" s="1"/>
    </row>
    <row r="10" spans="1:13" ht="195" hidden="1" x14ac:dyDescent="0.25">
      <c r="A10" s="1" t="s">
        <v>158</v>
      </c>
      <c r="B10" s="21">
        <v>42307</v>
      </c>
      <c r="C10" s="2" t="s">
        <v>164</v>
      </c>
      <c r="D10" s="2" t="s">
        <v>256</v>
      </c>
      <c r="E10" s="2" t="s">
        <v>178</v>
      </c>
      <c r="F10" s="29"/>
      <c r="G10" s="1" t="s">
        <v>137</v>
      </c>
      <c r="H10" s="19" t="s">
        <v>137</v>
      </c>
      <c r="I10" s="1" t="s">
        <v>135</v>
      </c>
      <c r="J10" s="21"/>
      <c r="K10" s="2" t="s">
        <v>208</v>
      </c>
      <c r="L10" s="1"/>
      <c r="M10" s="1"/>
    </row>
    <row r="11" spans="1:13" ht="195" hidden="1" x14ac:dyDescent="0.25">
      <c r="A11" s="1" t="s">
        <v>159</v>
      </c>
      <c r="B11" s="21">
        <v>42307</v>
      </c>
      <c r="C11" s="2" t="s">
        <v>164</v>
      </c>
      <c r="D11" s="2" t="s">
        <v>256</v>
      </c>
      <c r="E11" s="2" t="s">
        <v>179</v>
      </c>
      <c r="F11" s="29"/>
      <c r="G11" s="1" t="s">
        <v>137</v>
      </c>
      <c r="H11" s="19" t="s">
        <v>137</v>
      </c>
      <c r="I11" s="1" t="s">
        <v>135</v>
      </c>
      <c r="J11" s="21"/>
      <c r="K11" s="2" t="s">
        <v>208</v>
      </c>
      <c r="L11" s="1"/>
      <c r="M11" s="1"/>
    </row>
    <row r="12" spans="1:13" ht="58.5" hidden="1" customHeight="1" x14ac:dyDescent="0.25">
      <c r="A12" s="1" t="s">
        <v>160</v>
      </c>
      <c r="B12" s="21">
        <v>42307</v>
      </c>
      <c r="C12" s="2" t="s">
        <v>164</v>
      </c>
      <c r="D12" s="2" t="s">
        <v>256</v>
      </c>
      <c r="E12" s="2" t="s">
        <v>180</v>
      </c>
      <c r="F12" s="29"/>
      <c r="G12" s="1" t="s">
        <v>137</v>
      </c>
      <c r="H12" s="19" t="s">
        <v>137</v>
      </c>
      <c r="I12" s="1" t="s">
        <v>135</v>
      </c>
      <c r="J12" s="21"/>
      <c r="K12" s="2" t="s">
        <v>208</v>
      </c>
      <c r="L12" s="1"/>
      <c r="M12" s="1"/>
    </row>
    <row r="13" spans="1:13" ht="31.5" hidden="1" x14ac:dyDescent="0.25">
      <c r="A13" s="51" t="s">
        <v>161</v>
      </c>
      <c r="B13" s="52">
        <v>42307</v>
      </c>
      <c r="C13" s="48" t="s">
        <v>164</v>
      </c>
      <c r="D13" s="48" t="s">
        <v>256</v>
      </c>
      <c r="E13" s="48" t="s">
        <v>181</v>
      </c>
      <c r="F13" s="53"/>
      <c r="G13" s="1" t="s">
        <v>135</v>
      </c>
      <c r="H13" s="19" t="s">
        <v>142</v>
      </c>
      <c r="I13" s="1" t="s">
        <v>128</v>
      </c>
      <c r="J13" s="21"/>
      <c r="K13" s="2"/>
      <c r="L13" s="1"/>
      <c r="M13" s="1"/>
    </row>
    <row r="14" spans="1:13" ht="47.25" hidden="1" x14ac:dyDescent="0.25">
      <c r="A14" s="51" t="s">
        <v>165</v>
      </c>
      <c r="B14" s="52">
        <v>42307</v>
      </c>
      <c r="C14" s="48" t="s">
        <v>164</v>
      </c>
      <c r="D14" s="48" t="s">
        <v>256</v>
      </c>
      <c r="E14" s="48" t="s">
        <v>182</v>
      </c>
      <c r="F14" s="53"/>
      <c r="G14" s="1" t="s">
        <v>135</v>
      </c>
      <c r="H14" s="19" t="s">
        <v>140</v>
      </c>
      <c r="I14" s="1" t="s">
        <v>128</v>
      </c>
      <c r="J14" s="21"/>
      <c r="K14" s="2"/>
      <c r="L14" s="1"/>
      <c r="M14" s="1"/>
    </row>
    <row r="15" spans="1:13" ht="45" hidden="1" x14ac:dyDescent="0.25">
      <c r="A15" s="1" t="s">
        <v>166</v>
      </c>
      <c r="B15" s="21">
        <v>42307</v>
      </c>
      <c r="C15" s="2" t="s">
        <v>183</v>
      </c>
      <c r="D15" s="2" t="s">
        <v>256</v>
      </c>
      <c r="E15" s="2" t="s">
        <v>184</v>
      </c>
      <c r="F15" s="29"/>
      <c r="G15" s="1" t="s">
        <v>137</v>
      </c>
      <c r="H15" s="19"/>
      <c r="I15" s="1"/>
      <c r="J15" s="21"/>
      <c r="K15" s="2"/>
      <c r="L15" s="1"/>
      <c r="M15" s="1"/>
    </row>
    <row r="16" spans="1:13" ht="63" hidden="1" x14ac:dyDescent="0.25">
      <c r="A16" s="51" t="s">
        <v>167</v>
      </c>
      <c r="B16" s="52">
        <v>42307</v>
      </c>
      <c r="C16" s="48" t="s">
        <v>38</v>
      </c>
      <c r="D16" s="54" t="s">
        <v>256</v>
      </c>
      <c r="E16" s="48" t="s">
        <v>185</v>
      </c>
      <c r="F16" s="53">
        <v>42538</v>
      </c>
      <c r="G16" s="1" t="s">
        <v>135</v>
      </c>
      <c r="H16" s="19"/>
      <c r="I16" s="1" t="s">
        <v>128</v>
      </c>
      <c r="J16" s="21"/>
      <c r="K16" s="2" t="s">
        <v>293</v>
      </c>
      <c r="L16" s="1"/>
      <c r="M16" s="1"/>
    </row>
    <row r="17" spans="1:13" ht="42.75" hidden="1" customHeight="1" x14ac:dyDescent="0.25">
      <c r="A17" s="1" t="s">
        <v>168</v>
      </c>
      <c r="B17" s="21">
        <v>42307</v>
      </c>
      <c r="C17" s="2" t="s">
        <v>139</v>
      </c>
      <c r="D17" s="25" t="s">
        <v>256</v>
      </c>
      <c r="E17" s="2" t="s">
        <v>186</v>
      </c>
      <c r="F17" s="29">
        <v>42412</v>
      </c>
      <c r="G17" s="19" t="s">
        <v>137</v>
      </c>
      <c r="H17" s="2" t="s">
        <v>137</v>
      </c>
      <c r="I17" s="2" t="s">
        <v>135</v>
      </c>
      <c r="J17" s="21">
        <v>42412</v>
      </c>
      <c r="K17" s="2" t="s">
        <v>208</v>
      </c>
      <c r="L17" s="1"/>
      <c r="M17" s="1"/>
    </row>
    <row r="18" spans="1:13" ht="38.25" hidden="1" customHeight="1" x14ac:dyDescent="0.25">
      <c r="A18" s="1" t="s">
        <v>169</v>
      </c>
      <c r="B18" s="21">
        <v>42307</v>
      </c>
      <c r="C18" s="2" t="s">
        <v>139</v>
      </c>
      <c r="D18" s="25" t="s">
        <v>256</v>
      </c>
      <c r="E18" s="2" t="s">
        <v>187</v>
      </c>
      <c r="F18" s="29">
        <v>42412</v>
      </c>
      <c r="G18" s="1" t="s">
        <v>137</v>
      </c>
      <c r="H18" s="19" t="s">
        <v>137</v>
      </c>
      <c r="I18" s="1" t="s">
        <v>135</v>
      </c>
      <c r="J18" s="21">
        <v>42412</v>
      </c>
      <c r="K18" s="2" t="s">
        <v>208</v>
      </c>
      <c r="L18" s="1"/>
      <c r="M18" s="1"/>
    </row>
    <row r="19" spans="1:13" ht="53.25" hidden="1" customHeight="1" x14ac:dyDescent="0.25">
      <c r="A19" s="1" t="s">
        <v>170</v>
      </c>
      <c r="B19" s="21">
        <v>42307</v>
      </c>
      <c r="C19" s="2" t="s">
        <v>139</v>
      </c>
      <c r="D19" s="25" t="s">
        <v>256</v>
      </c>
      <c r="E19" s="2" t="s">
        <v>188</v>
      </c>
      <c r="F19" s="29">
        <v>42412</v>
      </c>
      <c r="G19" s="1" t="s">
        <v>137</v>
      </c>
      <c r="H19" s="19" t="s">
        <v>137</v>
      </c>
      <c r="I19" s="1" t="s">
        <v>135</v>
      </c>
      <c r="J19" s="21">
        <v>42412</v>
      </c>
      <c r="K19" s="2" t="s">
        <v>208</v>
      </c>
      <c r="L19" s="1"/>
      <c r="M19" s="1"/>
    </row>
    <row r="20" spans="1:13" ht="30" hidden="1" x14ac:dyDescent="0.25">
      <c r="A20" s="44" t="s">
        <v>171</v>
      </c>
      <c r="B20" s="21">
        <v>42307</v>
      </c>
      <c r="C20" s="2" t="s">
        <v>27</v>
      </c>
      <c r="D20" s="1"/>
      <c r="E20" s="2" t="s">
        <v>189</v>
      </c>
      <c r="F20" s="29">
        <v>42545</v>
      </c>
      <c r="G20" s="1" t="s">
        <v>135</v>
      </c>
      <c r="H20" s="19" t="s">
        <v>142</v>
      </c>
      <c r="I20" s="1" t="s">
        <v>129</v>
      </c>
      <c r="J20" s="21"/>
      <c r="K20" s="2"/>
      <c r="L20" s="1"/>
      <c r="M20" s="1"/>
    </row>
    <row r="21" spans="1:13" ht="30" hidden="1" x14ac:dyDescent="0.25">
      <c r="A21" s="1" t="s">
        <v>172</v>
      </c>
      <c r="B21" s="21">
        <v>42307</v>
      </c>
      <c r="C21" s="2" t="s">
        <v>27</v>
      </c>
      <c r="D21" s="1"/>
      <c r="E21" s="2" t="s">
        <v>190</v>
      </c>
      <c r="F21" s="29">
        <v>42489</v>
      </c>
      <c r="G21" s="1" t="s">
        <v>135</v>
      </c>
      <c r="H21" s="19" t="s">
        <v>137</v>
      </c>
      <c r="I21" s="1" t="s">
        <v>135</v>
      </c>
      <c r="J21" s="21">
        <v>42475</v>
      </c>
      <c r="K21" s="2" t="s">
        <v>209</v>
      </c>
      <c r="L21" s="1"/>
      <c r="M21" s="1"/>
    </row>
    <row r="22" spans="1:13" ht="45" hidden="1" x14ac:dyDescent="0.25">
      <c r="A22" s="1" t="s">
        <v>173</v>
      </c>
      <c r="B22" s="21">
        <v>42307</v>
      </c>
      <c r="C22" s="2" t="s">
        <v>27</v>
      </c>
      <c r="D22" s="1"/>
      <c r="E22" s="2" t="s">
        <v>191</v>
      </c>
      <c r="F22" s="29">
        <v>42489</v>
      </c>
      <c r="G22" s="1" t="s">
        <v>135</v>
      </c>
      <c r="H22" s="19" t="s">
        <v>137</v>
      </c>
      <c r="I22" s="1" t="s">
        <v>135</v>
      </c>
      <c r="J22" s="21">
        <v>42475</v>
      </c>
      <c r="K22" s="2" t="s">
        <v>209</v>
      </c>
      <c r="L22" s="1"/>
      <c r="M22" s="1"/>
    </row>
    <row r="23" spans="1:13" ht="30" hidden="1" x14ac:dyDescent="0.25">
      <c r="A23" s="1" t="s">
        <v>174</v>
      </c>
      <c r="B23" s="21">
        <v>42307</v>
      </c>
      <c r="C23" s="2" t="s">
        <v>195</v>
      </c>
      <c r="D23" s="2" t="s">
        <v>256</v>
      </c>
      <c r="E23" s="2" t="s">
        <v>196</v>
      </c>
      <c r="F23" s="29"/>
      <c r="G23" s="1" t="s">
        <v>137</v>
      </c>
      <c r="H23" s="19"/>
      <c r="I23" s="1"/>
      <c r="J23" s="21"/>
      <c r="K23" s="2"/>
      <c r="L23" s="1"/>
      <c r="M23" s="1"/>
    </row>
    <row r="24" spans="1:13" ht="30" hidden="1" x14ac:dyDescent="0.25">
      <c r="A24" s="1" t="s">
        <v>175</v>
      </c>
      <c r="B24" s="21">
        <v>42307</v>
      </c>
      <c r="C24" s="2" t="s">
        <v>195</v>
      </c>
      <c r="D24" s="2" t="s">
        <v>256</v>
      </c>
      <c r="E24" s="2" t="s">
        <v>299</v>
      </c>
      <c r="F24" s="29"/>
      <c r="G24" s="1" t="s">
        <v>137</v>
      </c>
      <c r="H24" s="19"/>
      <c r="I24" s="1"/>
      <c r="J24" s="21"/>
      <c r="K24" s="2"/>
      <c r="L24" s="1"/>
      <c r="M24" s="1"/>
    </row>
    <row r="25" spans="1:13" ht="45" hidden="1" x14ac:dyDescent="0.25">
      <c r="A25" s="1" t="s">
        <v>176</v>
      </c>
      <c r="B25" s="21">
        <v>42307</v>
      </c>
      <c r="C25" s="2" t="s">
        <v>195</v>
      </c>
      <c r="D25" s="2" t="s">
        <v>256</v>
      </c>
      <c r="E25" s="2" t="s">
        <v>197</v>
      </c>
      <c r="F25" s="29"/>
      <c r="G25" s="1" t="s">
        <v>137</v>
      </c>
      <c r="H25" s="19"/>
      <c r="I25" s="1"/>
      <c r="J25" s="21"/>
      <c r="K25" s="2"/>
      <c r="L25" s="1"/>
      <c r="M25" s="1"/>
    </row>
    <row r="26" spans="1:13" ht="30" hidden="1" x14ac:dyDescent="0.25">
      <c r="A26" s="1" t="s">
        <v>177</v>
      </c>
      <c r="B26" s="21">
        <v>42307</v>
      </c>
      <c r="C26" s="2" t="s">
        <v>195</v>
      </c>
      <c r="D26" s="2" t="s">
        <v>256</v>
      </c>
      <c r="E26" s="2" t="s">
        <v>198</v>
      </c>
      <c r="F26" s="29"/>
      <c r="G26" s="1" t="s">
        <v>135</v>
      </c>
      <c r="H26" s="19"/>
      <c r="I26" s="1"/>
      <c r="J26" s="21"/>
      <c r="K26" s="2"/>
      <c r="L26" s="1"/>
      <c r="M26" s="1"/>
    </row>
    <row r="27" spans="1:13" ht="105" hidden="1" customHeight="1" x14ac:dyDescent="0.25">
      <c r="A27" s="1" t="s">
        <v>192</v>
      </c>
      <c r="B27" s="21">
        <v>42307</v>
      </c>
      <c r="C27" s="2" t="s">
        <v>199</v>
      </c>
      <c r="D27" s="1"/>
      <c r="E27" s="2" t="s">
        <v>200</v>
      </c>
      <c r="F27" s="29">
        <v>42429</v>
      </c>
      <c r="G27" s="1" t="s">
        <v>135</v>
      </c>
      <c r="H27" s="19" t="s">
        <v>137</v>
      </c>
      <c r="I27" s="1" t="s">
        <v>135</v>
      </c>
      <c r="J27" s="21">
        <v>42429</v>
      </c>
      <c r="K27" s="2" t="s">
        <v>208</v>
      </c>
      <c r="L27" s="1"/>
      <c r="M27" s="1"/>
    </row>
    <row r="28" spans="1:13" ht="53.25" hidden="1" customHeight="1" x14ac:dyDescent="0.25">
      <c r="A28" s="1" t="s">
        <v>193</v>
      </c>
      <c r="B28" s="21">
        <v>42307</v>
      </c>
      <c r="C28" s="2" t="s">
        <v>199</v>
      </c>
      <c r="D28" s="1"/>
      <c r="E28" s="2" t="s">
        <v>201</v>
      </c>
      <c r="F28" s="29">
        <v>42429</v>
      </c>
      <c r="G28" s="1" t="s">
        <v>135</v>
      </c>
      <c r="H28" s="19" t="s">
        <v>137</v>
      </c>
      <c r="I28" s="1" t="s">
        <v>135</v>
      </c>
      <c r="J28" s="21">
        <v>42429</v>
      </c>
      <c r="K28" s="2" t="s">
        <v>208</v>
      </c>
      <c r="L28" s="1"/>
      <c r="M28" s="1"/>
    </row>
    <row r="29" spans="1:13" ht="77.25" hidden="1" customHeight="1" x14ac:dyDescent="0.25">
      <c r="A29" s="1" t="s">
        <v>194</v>
      </c>
      <c r="B29" s="21">
        <v>42307</v>
      </c>
      <c r="C29" s="2" t="s">
        <v>202</v>
      </c>
      <c r="D29" s="2" t="s">
        <v>256</v>
      </c>
      <c r="E29" s="2" t="s">
        <v>203</v>
      </c>
      <c r="F29" s="29"/>
      <c r="G29" s="1" t="s">
        <v>135</v>
      </c>
      <c r="H29" s="19"/>
      <c r="I29" s="1"/>
      <c r="J29" s="21"/>
      <c r="K29" s="2"/>
      <c r="L29" s="1"/>
      <c r="M29" s="1"/>
    </row>
    <row r="30" spans="1:13" ht="157.5" x14ac:dyDescent="0.25">
      <c r="A30" s="54" t="s">
        <v>213</v>
      </c>
      <c r="B30" s="55">
        <v>42318</v>
      </c>
      <c r="C30" s="56" t="s">
        <v>27</v>
      </c>
      <c r="D30" s="54" t="s">
        <v>214</v>
      </c>
      <c r="E30" s="56" t="s">
        <v>212</v>
      </c>
      <c r="F30" s="53"/>
      <c r="G30" s="25" t="s">
        <v>135</v>
      </c>
      <c r="H30" s="28" t="s">
        <v>142</v>
      </c>
      <c r="I30" s="25" t="s">
        <v>130</v>
      </c>
      <c r="J30" s="21">
        <v>42720</v>
      </c>
      <c r="K30" s="30" t="s">
        <v>347</v>
      </c>
      <c r="L30" s="1"/>
      <c r="M30" s="1"/>
    </row>
    <row r="31" spans="1:13" ht="120" x14ac:dyDescent="0.25">
      <c r="A31" s="25" t="s">
        <v>97</v>
      </c>
      <c r="B31" s="26">
        <v>42318</v>
      </c>
      <c r="C31" s="2" t="s">
        <v>202</v>
      </c>
      <c r="D31" s="25" t="s">
        <v>214</v>
      </c>
      <c r="E31" s="2" t="s">
        <v>328</v>
      </c>
      <c r="F31" s="29"/>
      <c r="G31" s="1" t="s">
        <v>135</v>
      </c>
      <c r="H31" s="19"/>
      <c r="I31" s="1"/>
      <c r="J31" s="21"/>
      <c r="K31" s="31"/>
      <c r="L31" s="1"/>
      <c r="M31" s="1"/>
    </row>
    <row r="32" spans="1:13" ht="252" x14ac:dyDescent="0.25">
      <c r="A32" s="54" t="s">
        <v>215</v>
      </c>
      <c r="B32" s="55">
        <v>42318</v>
      </c>
      <c r="C32" s="48" t="s">
        <v>223</v>
      </c>
      <c r="D32" s="54" t="s">
        <v>214</v>
      </c>
      <c r="E32" s="48" t="s">
        <v>219</v>
      </c>
      <c r="F32" s="53" t="s">
        <v>370</v>
      </c>
      <c r="G32" s="1" t="s">
        <v>135</v>
      </c>
      <c r="H32" s="19"/>
      <c r="I32" s="1"/>
      <c r="J32" s="21"/>
      <c r="K32" s="31"/>
      <c r="L32" s="1"/>
      <c r="M32" s="1"/>
    </row>
    <row r="33" spans="1:13" ht="236.25" x14ac:dyDescent="0.25">
      <c r="A33" s="54" t="s">
        <v>216</v>
      </c>
      <c r="B33" s="55">
        <v>42318</v>
      </c>
      <c r="C33" s="48" t="s">
        <v>164</v>
      </c>
      <c r="D33" s="54" t="s">
        <v>214</v>
      </c>
      <c r="E33" s="48" t="s">
        <v>220</v>
      </c>
      <c r="F33" s="53" t="s">
        <v>298</v>
      </c>
      <c r="G33" s="1" t="s">
        <v>135</v>
      </c>
      <c r="H33" s="19" t="s">
        <v>141</v>
      </c>
      <c r="I33" s="1" t="s">
        <v>128</v>
      </c>
      <c r="J33" s="21"/>
      <c r="K33" s="31" t="s">
        <v>342</v>
      </c>
      <c r="L33" s="1"/>
      <c r="M33" s="1"/>
    </row>
    <row r="34" spans="1:13" ht="189" x14ac:dyDescent="0.25">
      <c r="A34" s="54" t="s">
        <v>217</v>
      </c>
      <c r="B34" s="55">
        <v>42318</v>
      </c>
      <c r="C34" s="48" t="s">
        <v>164</v>
      </c>
      <c r="D34" s="54" t="s">
        <v>214</v>
      </c>
      <c r="E34" s="48" t="s">
        <v>221</v>
      </c>
      <c r="F34" s="53" t="s">
        <v>297</v>
      </c>
      <c r="G34" s="1" t="s">
        <v>135</v>
      </c>
      <c r="H34" s="19">
        <v>1</v>
      </c>
      <c r="I34" s="1" t="s">
        <v>128</v>
      </c>
      <c r="J34" s="21">
        <v>42566</v>
      </c>
      <c r="K34" s="31" t="s">
        <v>343</v>
      </c>
      <c r="L34" s="1"/>
      <c r="M34" s="1"/>
    </row>
    <row r="35" spans="1:13" ht="188.25" customHeight="1" x14ac:dyDescent="0.25">
      <c r="A35" s="54" t="s">
        <v>218</v>
      </c>
      <c r="B35" s="55">
        <v>42318</v>
      </c>
      <c r="C35" s="48" t="s">
        <v>27</v>
      </c>
      <c r="D35" s="54" t="s">
        <v>214</v>
      </c>
      <c r="E35" s="48" t="s">
        <v>222</v>
      </c>
      <c r="F35" s="53"/>
      <c r="G35" s="1" t="s">
        <v>135</v>
      </c>
      <c r="H35" s="19">
        <v>1</v>
      </c>
      <c r="I35" s="1" t="s">
        <v>135</v>
      </c>
      <c r="J35" s="21">
        <v>42149</v>
      </c>
      <c r="K35" s="31"/>
      <c r="L35" s="1"/>
      <c r="M35" s="1"/>
    </row>
    <row r="36" spans="1:13" ht="30" hidden="1" x14ac:dyDescent="0.25">
      <c r="A36" s="25" t="s">
        <v>224</v>
      </c>
      <c r="B36" s="29">
        <v>42524</v>
      </c>
      <c r="C36" s="27" t="s">
        <v>255</v>
      </c>
      <c r="D36" s="25" t="s">
        <v>256</v>
      </c>
      <c r="E36" s="29" t="s">
        <v>254</v>
      </c>
      <c r="F36" s="29">
        <v>42538</v>
      </c>
      <c r="G36" s="25" t="s">
        <v>137</v>
      </c>
      <c r="H36" s="28"/>
      <c r="I36" s="25"/>
      <c r="J36" s="21"/>
      <c r="K36" s="30"/>
      <c r="L36" s="1"/>
      <c r="M36" s="1"/>
    </row>
    <row r="37" spans="1:13" ht="45" hidden="1" x14ac:dyDescent="0.25">
      <c r="A37" s="25" t="s">
        <v>225</v>
      </c>
      <c r="B37" s="29">
        <v>42524</v>
      </c>
      <c r="C37" s="2" t="s">
        <v>134</v>
      </c>
      <c r="D37" s="25" t="s">
        <v>256</v>
      </c>
      <c r="E37" s="35" t="s">
        <v>257</v>
      </c>
      <c r="F37" s="29">
        <v>42538</v>
      </c>
      <c r="G37" s="1" t="s">
        <v>135</v>
      </c>
      <c r="H37" s="19"/>
      <c r="I37" s="1" t="s">
        <v>128</v>
      </c>
      <c r="J37" s="21"/>
      <c r="K37" s="2" t="s">
        <v>293</v>
      </c>
      <c r="L37" s="1"/>
      <c r="M37" s="1"/>
    </row>
    <row r="38" spans="1:13" ht="45" hidden="1" x14ac:dyDescent="0.25">
      <c r="A38" s="25" t="s">
        <v>226</v>
      </c>
      <c r="B38" s="29">
        <v>42524</v>
      </c>
      <c r="C38" s="2" t="s">
        <v>134</v>
      </c>
      <c r="D38" s="25" t="s">
        <v>256</v>
      </c>
      <c r="E38" s="35" t="s">
        <v>258</v>
      </c>
      <c r="F38" s="29">
        <v>42538</v>
      </c>
      <c r="G38" s="1" t="s">
        <v>135</v>
      </c>
      <c r="H38" s="19"/>
      <c r="I38" s="1" t="s">
        <v>128</v>
      </c>
      <c r="J38" s="21"/>
      <c r="K38" s="2" t="s">
        <v>293</v>
      </c>
      <c r="L38" s="1"/>
      <c r="M38" s="1"/>
    </row>
    <row r="39" spans="1:13" ht="45" hidden="1" x14ac:dyDescent="0.25">
      <c r="A39" s="25" t="s">
        <v>227</v>
      </c>
      <c r="B39" s="29">
        <v>42524</v>
      </c>
      <c r="C39" s="2" t="s">
        <v>134</v>
      </c>
      <c r="D39" s="25" t="s">
        <v>256</v>
      </c>
      <c r="E39" s="35" t="s">
        <v>259</v>
      </c>
      <c r="F39" s="29">
        <v>42538</v>
      </c>
      <c r="G39" s="1" t="s">
        <v>135</v>
      </c>
      <c r="H39" s="19"/>
      <c r="I39" s="1" t="s">
        <v>128</v>
      </c>
      <c r="J39" s="21"/>
      <c r="K39" s="2" t="s">
        <v>293</v>
      </c>
      <c r="L39" s="1"/>
      <c r="M39" s="1"/>
    </row>
    <row r="40" spans="1:13" ht="60" hidden="1" x14ac:dyDescent="0.25">
      <c r="A40" s="25" t="s">
        <v>228</v>
      </c>
      <c r="B40" s="29">
        <v>42524</v>
      </c>
      <c r="C40" s="2" t="s">
        <v>261</v>
      </c>
      <c r="D40" s="25" t="s">
        <v>256</v>
      </c>
      <c r="E40" s="35" t="s">
        <v>260</v>
      </c>
      <c r="F40" s="29">
        <v>42538</v>
      </c>
      <c r="G40" s="1" t="s">
        <v>135</v>
      </c>
      <c r="H40" s="19"/>
      <c r="I40" s="1"/>
      <c r="J40" s="21"/>
      <c r="K40" s="31"/>
      <c r="L40" s="1"/>
      <c r="M40" s="1"/>
    </row>
    <row r="41" spans="1:13" ht="150" hidden="1" x14ac:dyDescent="0.25">
      <c r="A41" s="54" t="s">
        <v>229</v>
      </c>
      <c r="B41" s="53">
        <v>42524</v>
      </c>
      <c r="C41" s="48" t="s">
        <v>263</v>
      </c>
      <c r="D41" s="54" t="s">
        <v>256</v>
      </c>
      <c r="E41" s="57" t="s">
        <v>262</v>
      </c>
      <c r="F41" s="53">
        <v>42538</v>
      </c>
      <c r="G41" s="1" t="s">
        <v>135</v>
      </c>
      <c r="H41" s="19"/>
      <c r="I41" s="1" t="s">
        <v>128</v>
      </c>
      <c r="J41" s="21"/>
      <c r="K41" s="2" t="s">
        <v>340</v>
      </c>
      <c r="L41" s="1"/>
      <c r="M41" s="1"/>
    </row>
    <row r="42" spans="1:13" ht="30" hidden="1" x14ac:dyDescent="0.25">
      <c r="A42" s="25" t="s">
        <v>230</v>
      </c>
      <c r="B42" s="29">
        <v>42524</v>
      </c>
      <c r="C42" s="2" t="s">
        <v>265</v>
      </c>
      <c r="D42" s="25" t="s">
        <v>256</v>
      </c>
      <c r="E42" s="35" t="s">
        <v>264</v>
      </c>
      <c r="F42" s="29">
        <v>42538</v>
      </c>
      <c r="G42" s="1" t="s">
        <v>137</v>
      </c>
      <c r="H42" s="19"/>
      <c r="I42" s="1"/>
      <c r="J42" s="21"/>
      <c r="K42" s="31"/>
      <c r="L42" s="1"/>
      <c r="M42" s="1"/>
    </row>
    <row r="43" spans="1:13" ht="60" hidden="1" x14ac:dyDescent="0.25">
      <c r="A43" s="25" t="s">
        <v>231</v>
      </c>
      <c r="B43" s="29">
        <v>42524</v>
      </c>
      <c r="C43" s="2" t="s">
        <v>265</v>
      </c>
      <c r="D43" s="25" t="s">
        <v>256</v>
      </c>
      <c r="E43" s="35" t="s">
        <v>266</v>
      </c>
      <c r="F43" s="29">
        <v>42538</v>
      </c>
      <c r="G43" s="1" t="s">
        <v>135</v>
      </c>
      <c r="H43" s="19">
        <v>1</v>
      </c>
      <c r="I43" s="1" t="s">
        <v>135</v>
      </c>
      <c r="J43" s="21" t="s">
        <v>317</v>
      </c>
      <c r="K43" s="36" t="s">
        <v>318</v>
      </c>
      <c r="L43" s="39" t="s">
        <v>319</v>
      </c>
      <c r="M43" s="39" t="s">
        <v>321</v>
      </c>
    </row>
    <row r="44" spans="1:13" ht="75" hidden="1" x14ac:dyDescent="0.25">
      <c r="A44" s="25" t="s">
        <v>232</v>
      </c>
      <c r="B44" s="29">
        <v>42524</v>
      </c>
      <c r="C44" s="2" t="s">
        <v>265</v>
      </c>
      <c r="D44" s="25" t="s">
        <v>256</v>
      </c>
      <c r="E44" s="35" t="s">
        <v>267</v>
      </c>
      <c r="F44" s="29">
        <v>42538</v>
      </c>
      <c r="G44" s="1" t="s">
        <v>135</v>
      </c>
      <c r="H44" s="19">
        <v>1</v>
      </c>
      <c r="I44" s="1" t="s">
        <v>135</v>
      </c>
      <c r="J44" s="21" t="s">
        <v>317</v>
      </c>
      <c r="K44" s="31" t="s">
        <v>318</v>
      </c>
      <c r="L44" s="2" t="s">
        <v>323</v>
      </c>
      <c r="M44" s="1"/>
    </row>
    <row r="45" spans="1:13" ht="45" hidden="1" x14ac:dyDescent="0.25">
      <c r="A45" s="25" t="s">
        <v>233</v>
      </c>
      <c r="B45" s="29">
        <v>42524</v>
      </c>
      <c r="C45" s="2" t="s">
        <v>265</v>
      </c>
      <c r="D45" s="25" t="s">
        <v>256</v>
      </c>
      <c r="E45" s="35" t="s">
        <v>268</v>
      </c>
      <c r="F45" s="29">
        <v>42538</v>
      </c>
      <c r="G45" s="1" t="s">
        <v>135</v>
      </c>
      <c r="H45" s="19">
        <v>1</v>
      </c>
      <c r="I45" s="1" t="s">
        <v>135</v>
      </c>
      <c r="J45" s="21" t="s">
        <v>317</v>
      </c>
      <c r="K45" s="31" t="s">
        <v>318</v>
      </c>
      <c r="L45" s="39" t="s">
        <v>319</v>
      </c>
      <c r="M45" s="1"/>
    </row>
    <row r="46" spans="1:13" ht="30" hidden="1" x14ac:dyDescent="0.25">
      <c r="A46" s="25" t="s">
        <v>234</v>
      </c>
      <c r="B46" s="29">
        <v>42524</v>
      </c>
      <c r="C46" s="2" t="s">
        <v>265</v>
      </c>
      <c r="D46" s="25" t="s">
        <v>256</v>
      </c>
      <c r="E46" s="35" t="s">
        <v>269</v>
      </c>
      <c r="F46" s="29">
        <v>42538</v>
      </c>
      <c r="G46" s="1" t="s">
        <v>135</v>
      </c>
      <c r="H46" s="19">
        <v>1</v>
      </c>
      <c r="I46" s="1" t="s">
        <v>135</v>
      </c>
      <c r="J46" s="21" t="s">
        <v>317</v>
      </c>
      <c r="K46" s="31" t="s">
        <v>318</v>
      </c>
      <c r="L46" s="39" t="s">
        <v>319</v>
      </c>
      <c r="M46" s="39" t="s">
        <v>321</v>
      </c>
    </row>
    <row r="47" spans="1:13" ht="45" hidden="1" x14ac:dyDescent="0.25">
      <c r="A47" s="25" t="s">
        <v>235</v>
      </c>
      <c r="B47" s="29">
        <v>42524</v>
      </c>
      <c r="C47" s="2" t="s">
        <v>265</v>
      </c>
      <c r="D47" s="25" t="s">
        <v>256</v>
      </c>
      <c r="E47" s="35" t="s">
        <v>270</v>
      </c>
      <c r="F47" s="29">
        <v>42538</v>
      </c>
      <c r="G47" s="1" t="s">
        <v>135</v>
      </c>
      <c r="H47" s="19">
        <v>1</v>
      </c>
      <c r="I47" s="1" t="s">
        <v>135</v>
      </c>
      <c r="J47" s="21" t="s">
        <v>317</v>
      </c>
      <c r="K47" s="31" t="s">
        <v>318</v>
      </c>
      <c r="L47" s="39" t="s">
        <v>319</v>
      </c>
      <c r="M47" s="1"/>
    </row>
    <row r="48" spans="1:13" ht="30" hidden="1" x14ac:dyDescent="0.25">
      <c r="A48" s="25" t="s">
        <v>236</v>
      </c>
      <c r="B48" s="29">
        <v>42524</v>
      </c>
      <c r="C48" s="2" t="s">
        <v>276</v>
      </c>
      <c r="D48" s="25" t="s">
        <v>256</v>
      </c>
      <c r="E48" s="35" t="s">
        <v>271</v>
      </c>
      <c r="F48" s="29">
        <v>42538</v>
      </c>
      <c r="G48" s="1" t="s">
        <v>137</v>
      </c>
      <c r="H48" s="19"/>
      <c r="I48" s="1"/>
      <c r="J48" s="21"/>
      <c r="K48" s="31"/>
      <c r="L48" s="1"/>
      <c r="M48" s="1"/>
    </row>
    <row r="49" spans="1:13" ht="30" hidden="1" x14ac:dyDescent="0.25">
      <c r="A49" s="25" t="s">
        <v>237</v>
      </c>
      <c r="B49" s="29">
        <v>42524</v>
      </c>
      <c r="C49" s="2" t="s">
        <v>276</v>
      </c>
      <c r="D49" s="25" t="s">
        <v>256</v>
      </c>
      <c r="E49" s="35" t="s">
        <v>272</v>
      </c>
      <c r="F49" s="29">
        <v>42538</v>
      </c>
      <c r="G49" s="1" t="s">
        <v>137</v>
      </c>
      <c r="H49" s="19"/>
      <c r="I49" s="1"/>
      <c r="J49" s="21"/>
      <c r="K49" s="31"/>
      <c r="L49" s="1"/>
      <c r="M49" s="1"/>
    </row>
    <row r="50" spans="1:13" ht="47.25" hidden="1" x14ac:dyDescent="0.25">
      <c r="A50" s="54" t="s">
        <v>238</v>
      </c>
      <c r="B50" s="53">
        <v>42524</v>
      </c>
      <c r="C50" s="48" t="s">
        <v>276</v>
      </c>
      <c r="D50" s="54" t="s">
        <v>256</v>
      </c>
      <c r="E50" s="57" t="s">
        <v>273</v>
      </c>
      <c r="F50" s="53">
        <v>42538</v>
      </c>
      <c r="G50" s="1" t="s">
        <v>135</v>
      </c>
      <c r="H50" s="19"/>
      <c r="I50" s="1"/>
      <c r="J50" s="21"/>
      <c r="K50" s="31" t="s">
        <v>339</v>
      </c>
      <c r="L50" s="1"/>
      <c r="M50" s="1"/>
    </row>
    <row r="51" spans="1:13" ht="126" hidden="1" x14ac:dyDescent="0.25">
      <c r="A51" s="54" t="s">
        <v>239</v>
      </c>
      <c r="B51" s="53">
        <v>42524</v>
      </c>
      <c r="C51" s="48" t="s">
        <v>276</v>
      </c>
      <c r="D51" s="54" t="s">
        <v>256</v>
      </c>
      <c r="E51" s="57" t="s">
        <v>274</v>
      </c>
      <c r="F51" s="53">
        <v>42538</v>
      </c>
      <c r="G51" s="1" t="s">
        <v>135</v>
      </c>
      <c r="H51" s="19"/>
      <c r="I51" s="1"/>
      <c r="J51" s="21"/>
      <c r="K51" s="31" t="s">
        <v>339</v>
      </c>
      <c r="L51" s="1"/>
      <c r="M51" s="1"/>
    </row>
    <row r="52" spans="1:13" ht="60" hidden="1" x14ac:dyDescent="0.25">
      <c r="A52" s="25" t="s">
        <v>240</v>
      </c>
      <c r="B52" s="29">
        <v>42524</v>
      </c>
      <c r="C52" s="2" t="s">
        <v>276</v>
      </c>
      <c r="D52" s="25" t="s">
        <v>256</v>
      </c>
      <c r="E52" s="35" t="s">
        <v>267</v>
      </c>
      <c r="F52" s="29">
        <v>42538</v>
      </c>
      <c r="G52" s="1" t="s">
        <v>137</v>
      </c>
      <c r="H52" s="19"/>
      <c r="I52" s="1"/>
      <c r="J52" s="21"/>
      <c r="K52" s="31"/>
      <c r="L52" s="1"/>
      <c r="M52" s="1"/>
    </row>
    <row r="53" spans="1:13" ht="45" hidden="1" x14ac:dyDescent="0.25">
      <c r="A53" s="25" t="s">
        <v>241</v>
      </c>
      <c r="B53" s="29">
        <v>42524</v>
      </c>
      <c r="C53" s="2" t="s">
        <v>276</v>
      </c>
      <c r="D53" s="25" t="s">
        <v>256</v>
      </c>
      <c r="E53" s="35" t="s">
        <v>275</v>
      </c>
      <c r="F53" s="29">
        <v>42538</v>
      </c>
      <c r="G53" s="1" t="s">
        <v>137</v>
      </c>
      <c r="H53" s="19"/>
      <c r="I53" s="1"/>
      <c r="J53" s="21"/>
      <c r="K53" s="31"/>
      <c r="L53" s="1"/>
      <c r="M53" s="1"/>
    </row>
    <row r="54" spans="1:13" ht="63" hidden="1" x14ac:dyDescent="0.25">
      <c r="A54" s="54" t="s">
        <v>242</v>
      </c>
      <c r="B54" s="53">
        <v>42524</v>
      </c>
      <c r="C54" s="48" t="s">
        <v>278</v>
      </c>
      <c r="D54" s="54" t="s">
        <v>256</v>
      </c>
      <c r="E54" s="57" t="s">
        <v>277</v>
      </c>
      <c r="F54" s="53">
        <v>42538</v>
      </c>
      <c r="G54" s="1" t="s">
        <v>135</v>
      </c>
      <c r="H54" s="19"/>
      <c r="I54" s="1"/>
      <c r="J54" s="21"/>
      <c r="K54" s="31" t="s">
        <v>339</v>
      </c>
      <c r="L54" s="1"/>
      <c r="M54" s="1"/>
    </row>
    <row r="55" spans="1:13" ht="60" hidden="1" x14ac:dyDescent="0.25">
      <c r="A55" s="25" t="s">
        <v>243</v>
      </c>
      <c r="B55" s="29">
        <v>42524</v>
      </c>
      <c r="C55" s="2" t="s">
        <v>278</v>
      </c>
      <c r="D55" s="25" t="s">
        <v>256</v>
      </c>
      <c r="E55" s="35" t="s">
        <v>267</v>
      </c>
      <c r="F55" s="29">
        <v>42538</v>
      </c>
      <c r="G55" s="1" t="s">
        <v>137</v>
      </c>
      <c r="H55" s="19"/>
      <c r="I55" s="1"/>
      <c r="J55" s="21"/>
      <c r="K55" s="31"/>
      <c r="L55" s="1"/>
      <c r="M55" s="1"/>
    </row>
    <row r="56" spans="1:13" ht="90" hidden="1" x14ac:dyDescent="0.25">
      <c r="A56" s="25" t="s">
        <v>244</v>
      </c>
      <c r="B56" s="29">
        <v>42524</v>
      </c>
      <c r="C56" s="2" t="s">
        <v>38</v>
      </c>
      <c r="D56" s="25" t="s">
        <v>256</v>
      </c>
      <c r="E56" s="35" t="s">
        <v>279</v>
      </c>
      <c r="F56" s="29">
        <v>42538</v>
      </c>
      <c r="G56" s="1" t="s">
        <v>135</v>
      </c>
      <c r="H56" s="19"/>
      <c r="I56" s="1" t="s">
        <v>128</v>
      </c>
      <c r="J56" s="21"/>
      <c r="K56" s="2" t="s">
        <v>293</v>
      </c>
      <c r="L56" s="1"/>
      <c r="M56" s="1"/>
    </row>
    <row r="57" spans="1:13" ht="45" hidden="1" x14ac:dyDescent="0.25">
      <c r="A57" s="25" t="s">
        <v>245</v>
      </c>
      <c r="B57" s="29">
        <v>42524</v>
      </c>
      <c r="C57" s="2" t="s">
        <v>38</v>
      </c>
      <c r="D57" s="25" t="s">
        <v>256</v>
      </c>
      <c r="E57" s="35" t="s">
        <v>280</v>
      </c>
      <c r="F57" s="29">
        <v>42538</v>
      </c>
      <c r="G57" s="1" t="s">
        <v>137</v>
      </c>
      <c r="H57" s="19"/>
      <c r="I57" s="1" t="s">
        <v>128</v>
      </c>
      <c r="J57" s="21"/>
      <c r="K57" s="2" t="s">
        <v>293</v>
      </c>
      <c r="L57" s="1"/>
      <c r="M57" s="1"/>
    </row>
    <row r="58" spans="1:13" ht="105" hidden="1" x14ac:dyDescent="0.25">
      <c r="A58" s="25" t="s">
        <v>246</v>
      </c>
      <c r="B58" s="29">
        <v>42524</v>
      </c>
      <c r="C58" s="2" t="s">
        <v>38</v>
      </c>
      <c r="D58" s="25" t="s">
        <v>256</v>
      </c>
      <c r="E58" s="35" t="s">
        <v>281</v>
      </c>
      <c r="F58" s="29">
        <v>42538</v>
      </c>
      <c r="G58" s="1" t="s">
        <v>137</v>
      </c>
      <c r="H58" s="19"/>
      <c r="I58" s="1" t="s">
        <v>128</v>
      </c>
      <c r="J58" s="21"/>
      <c r="K58" s="2" t="s">
        <v>329</v>
      </c>
      <c r="L58" s="1"/>
      <c r="M58" s="1"/>
    </row>
    <row r="59" spans="1:13" ht="90" hidden="1" x14ac:dyDescent="0.25">
      <c r="A59" s="54" t="s">
        <v>247</v>
      </c>
      <c r="B59" s="53">
        <v>42524</v>
      </c>
      <c r="C59" s="48" t="s">
        <v>38</v>
      </c>
      <c r="D59" s="54" t="s">
        <v>256</v>
      </c>
      <c r="E59" s="57" t="s">
        <v>282</v>
      </c>
      <c r="F59" s="53">
        <v>42538</v>
      </c>
      <c r="G59" s="1" t="s">
        <v>135</v>
      </c>
      <c r="H59" s="19"/>
      <c r="I59" s="1" t="s">
        <v>128</v>
      </c>
      <c r="J59" s="21"/>
      <c r="K59" s="2" t="s">
        <v>371</v>
      </c>
      <c r="L59" s="1"/>
      <c r="M59" s="1"/>
    </row>
    <row r="60" spans="1:13" ht="45" hidden="1" x14ac:dyDescent="0.25">
      <c r="A60" s="25" t="s">
        <v>248</v>
      </c>
      <c r="B60" s="29">
        <v>42524</v>
      </c>
      <c r="C60" s="2" t="s">
        <v>139</v>
      </c>
      <c r="D60" s="25" t="s">
        <v>256</v>
      </c>
      <c r="E60" s="35" t="s">
        <v>283</v>
      </c>
      <c r="F60" s="29">
        <v>42538</v>
      </c>
      <c r="G60" s="1" t="s">
        <v>135</v>
      </c>
      <c r="H60" s="19"/>
      <c r="I60" s="1" t="s">
        <v>128</v>
      </c>
      <c r="J60" s="21"/>
      <c r="K60" s="2" t="s">
        <v>293</v>
      </c>
      <c r="L60" s="1"/>
      <c r="M60" s="1"/>
    </row>
    <row r="61" spans="1:13" ht="75" hidden="1" x14ac:dyDescent="0.25">
      <c r="A61" s="25" t="s">
        <v>249</v>
      </c>
      <c r="B61" s="29">
        <v>42524</v>
      </c>
      <c r="C61" s="2" t="s">
        <v>139</v>
      </c>
      <c r="D61" s="25" t="s">
        <v>256</v>
      </c>
      <c r="E61" s="35" t="s">
        <v>284</v>
      </c>
      <c r="F61" s="29">
        <v>42538</v>
      </c>
      <c r="G61" s="1" t="s">
        <v>135</v>
      </c>
      <c r="H61" s="19"/>
      <c r="I61" s="1" t="s">
        <v>128</v>
      </c>
      <c r="J61" s="21"/>
      <c r="K61" s="2" t="s">
        <v>293</v>
      </c>
      <c r="L61" s="1"/>
      <c r="M61" s="1"/>
    </row>
    <row r="62" spans="1:13" ht="45" hidden="1" x14ac:dyDescent="0.25">
      <c r="A62" s="25" t="s">
        <v>250</v>
      </c>
      <c r="B62" s="29">
        <v>42524</v>
      </c>
      <c r="C62" s="2" t="s">
        <v>286</v>
      </c>
      <c r="D62" s="25" t="s">
        <v>256</v>
      </c>
      <c r="E62" s="35" t="s">
        <v>285</v>
      </c>
      <c r="F62" s="29">
        <v>42538</v>
      </c>
      <c r="G62" s="1" t="s">
        <v>137</v>
      </c>
      <c r="H62" s="19"/>
      <c r="I62" s="1"/>
      <c r="J62" s="21"/>
      <c r="K62" s="31"/>
      <c r="L62" s="1"/>
      <c r="M62" s="1"/>
    </row>
    <row r="63" spans="1:13" ht="45" hidden="1" x14ac:dyDescent="0.25">
      <c r="A63" s="25" t="s">
        <v>251</v>
      </c>
      <c r="B63" s="29">
        <v>42524</v>
      </c>
      <c r="C63" s="2" t="s">
        <v>27</v>
      </c>
      <c r="D63" s="25" t="s">
        <v>256</v>
      </c>
      <c r="E63" s="35" t="s">
        <v>287</v>
      </c>
      <c r="F63" s="29">
        <v>42538</v>
      </c>
      <c r="G63" s="1" t="s">
        <v>135</v>
      </c>
      <c r="H63" s="19" t="s">
        <v>137</v>
      </c>
      <c r="I63" s="1" t="s">
        <v>135</v>
      </c>
      <c r="J63" s="21"/>
      <c r="K63" s="31"/>
      <c r="L63" s="1"/>
      <c r="M63" s="1"/>
    </row>
    <row r="64" spans="1:13" ht="60" hidden="1" x14ac:dyDescent="0.25">
      <c r="A64" s="54" t="s">
        <v>252</v>
      </c>
      <c r="B64" s="53">
        <v>42524</v>
      </c>
      <c r="C64" s="48" t="s">
        <v>27</v>
      </c>
      <c r="D64" s="54" t="s">
        <v>256</v>
      </c>
      <c r="E64" s="57" t="s">
        <v>288</v>
      </c>
      <c r="F64" s="53">
        <v>42538</v>
      </c>
      <c r="G64" s="1" t="s">
        <v>135</v>
      </c>
      <c r="H64" s="19"/>
      <c r="I64" s="1"/>
      <c r="J64" s="21"/>
      <c r="K64" s="31" t="s">
        <v>333</v>
      </c>
      <c r="L64" s="1"/>
      <c r="M64" s="1"/>
    </row>
    <row r="65" spans="1:13" ht="90" hidden="1" x14ac:dyDescent="0.25">
      <c r="A65" s="25" t="s">
        <v>253</v>
      </c>
      <c r="B65" s="29">
        <v>42524</v>
      </c>
      <c r="C65" s="2" t="s">
        <v>290</v>
      </c>
      <c r="D65" s="25" t="s">
        <v>256</v>
      </c>
      <c r="E65" s="35" t="s">
        <v>289</v>
      </c>
      <c r="F65" s="29">
        <v>42538</v>
      </c>
      <c r="G65" s="1" t="s">
        <v>135</v>
      </c>
      <c r="H65" s="19">
        <v>1</v>
      </c>
      <c r="I65" s="1" t="s">
        <v>135</v>
      </c>
      <c r="J65" s="21">
        <v>42513</v>
      </c>
      <c r="K65" s="31" t="s">
        <v>291</v>
      </c>
      <c r="L65" s="27" t="s">
        <v>331</v>
      </c>
      <c r="M65" s="25"/>
    </row>
    <row r="66" spans="1:13" ht="165" x14ac:dyDescent="0.25">
      <c r="A66" s="25" t="s">
        <v>354</v>
      </c>
      <c r="B66" s="26">
        <v>42717</v>
      </c>
      <c r="C66" s="27" t="s">
        <v>360</v>
      </c>
      <c r="D66" s="25" t="s">
        <v>214</v>
      </c>
      <c r="E66" s="27" t="s">
        <v>353</v>
      </c>
      <c r="F66" s="29"/>
      <c r="G66" s="25" t="s">
        <v>135</v>
      </c>
      <c r="H66" s="25"/>
      <c r="I66" s="25"/>
      <c r="J66" s="26"/>
      <c r="K66" s="30"/>
      <c r="L66" s="25"/>
      <c r="M66" s="25"/>
    </row>
    <row r="67" spans="1:13" ht="120" x14ac:dyDescent="0.25">
      <c r="A67" s="25" t="s">
        <v>355</v>
      </c>
      <c r="B67" s="26">
        <v>42717</v>
      </c>
      <c r="C67" s="27" t="s">
        <v>27</v>
      </c>
      <c r="D67" s="25" t="s">
        <v>214</v>
      </c>
      <c r="E67" s="27" t="s">
        <v>352</v>
      </c>
      <c r="F67" s="29"/>
      <c r="G67" s="25" t="s">
        <v>135</v>
      </c>
      <c r="H67" s="25"/>
      <c r="I67" s="25"/>
      <c r="J67" s="26"/>
      <c r="K67" s="30"/>
      <c r="L67" s="25"/>
      <c r="M67" s="25"/>
    </row>
    <row r="68" spans="1:13" ht="90" x14ac:dyDescent="0.25">
      <c r="A68" s="25" t="s">
        <v>356</v>
      </c>
      <c r="B68" s="26">
        <v>42717</v>
      </c>
      <c r="C68" s="27"/>
      <c r="D68" s="25" t="s">
        <v>214</v>
      </c>
      <c r="E68" s="27" t="s">
        <v>351</v>
      </c>
      <c r="F68" s="29"/>
      <c r="G68" s="25"/>
      <c r="H68" s="25"/>
      <c r="I68" s="25"/>
      <c r="J68" s="26"/>
      <c r="K68" s="30"/>
      <c r="L68" s="25"/>
      <c r="M68" s="25"/>
    </row>
    <row r="69" spans="1:13" ht="105" x14ac:dyDescent="0.25">
      <c r="A69" s="25" t="s">
        <v>357</v>
      </c>
      <c r="B69" s="26">
        <v>42717</v>
      </c>
      <c r="C69" s="27"/>
      <c r="D69" s="25" t="s">
        <v>214</v>
      </c>
      <c r="E69" s="27" t="s">
        <v>350</v>
      </c>
      <c r="F69" s="29"/>
      <c r="G69" s="25"/>
      <c r="H69" s="25"/>
      <c r="I69" s="25"/>
      <c r="J69" s="26"/>
      <c r="K69" s="30"/>
      <c r="L69" s="25"/>
      <c r="M69" s="25"/>
    </row>
    <row r="70" spans="1:13" ht="150" x14ac:dyDescent="0.25">
      <c r="A70" s="25" t="s">
        <v>358</v>
      </c>
      <c r="B70" s="26">
        <v>42717</v>
      </c>
      <c r="C70" s="27"/>
      <c r="D70" s="25" t="s">
        <v>214</v>
      </c>
      <c r="E70" s="27" t="s">
        <v>348</v>
      </c>
      <c r="F70" s="29"/>
      <c r="G70" s="25"/>
      <c r="H70" s="25"/>
      <c r="I70" s="25"/>
      <c r="J70" s="26"/>
      <c r="K70" s="30"/>
      <c r="L70" s="25"/>
      <c r="M70" s="25"/>
    </row>
    <row r="71" spans="1:13" ht="135" x14ac:dyDescent="0.25">
      <c r="A71" s="25" t="s">
        <v>359</v>
      </c>
      <c r="B71" s="26">
        <v>42717</v>
      </c>
      <c r="C71" s="27"/>
      <c r="D71" s="25" t="s">
        <v>214</v>
      </c>
      <c r="E71" s="27" t="s">
        <v>349</v>
      </c>
      <c r="F71" s="29"/>
      <c r="G71" s="25"/>
      <c r="H71" s="25"/>
      <c r="I71" s="25"/>
      <c r="J71" s="26"/>
      <c r="K71" s="30"/>
      <c r="L71" s="25"/>
      <c r="M71" s="25"/>
    </row>
    <row r="84" spans="2:2" x14ac:dyDescent="0.25">
      <c r="B84" s="47"/>
    </row>
    <row r="85" spans="2:2" x14ac:dyDescent="0.25">
      <c r="B85" s="47"/>
    </row>
    <row r="86" spans="2:2" x14ac:dyDescent="0.25">
      <c r="B86" s="47"/>
    </row>
  </sheetData>
  <dataValidations count="1">
    <dataValidation type="list" allowBlank="1" showInputMessage="1" showErrorMessage="1" sqref="H5:H71" xr:uid="{00000000-0002-0000-0600-000000000000}">
      <formula1>Avances</formula1>
    </dataValidation>
  </dataValidations>
  <hyperlinks>
    <hyperlink ref="L43" r:id="rId1" xr:uid="{00000000-0004-0000-0600-000000000000}"/>
    <hyperlink ref="M43" r:id="rId2" xr:uid="{00000000-0004-0000-0600-000001000000}"/>
    <hyperlink ref="L47" r:id="rId3" xr:uid="{00000000-0004-0000-0600-000002000000}"/>
    <hyperlink ref="L46" r:id="rId4" xr:uid="{00000000-0004-0000-0600-000003000000}"/>
    <hyperlink ref="M46" r:id="rId5" xr:uid="{00000000-0004-0000-0600-000004000000}"/>
    <hyperlink ref="L45" r:id="rId6" xr:uid="{00000000-0004-0000-0600-000005000000}"/>
  </hyperlinks>
  <printOptions horizontalCentered="1" verticalCentered="1"/>
  <pageMargins left="0" right="0" top="0" bottom="0" header="0.31496062992125984" footer="0.31496062992125984"/>
  <pageSetup paperSize="9" scale="47" orientation="portrait" r:id="rId7"/>
  <rowBreaks count="1" manualBreakCount="1">
    <brk id="35" max="5" man="1"/>
  </rowBreaks>
  <drawing r:id="rId8"/>
  <legacyDrawing r:id="rId9"/>
  <tableParts count="1">
    <tablePart r:id="rId10"/>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Sheet1!$B$29:$B$34</xm:f>
          </x14:formula1>
          <xm:sqref>I5:I71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8"/>
  <sheetViews>
    <sheetView workbookViewId="0">
      <pane ySplit="3" topLeftCell="A25" activePane="bottomLeft" state="frozen"/>
      <selection pane="bottomLeft" activeCell="C48" sqref="C48"/>
    </sheetView>
  </sheetViews>
  <sheetFormatPr baseColWidth="10" defaultColWidth="9.140625" defaultRowHeight="15" x14ac:dyDescent="0.25"/>
  <cols>
    <col min="1" max="1" width="13.140625" customWidth="1"/>
    <col min="2" max="2" width="11.5703125" customWidth="1"/>
    <col min="3" max="3" width="50.140625" customWidth="1"/>
    <col min="4" max="4" width="22.140625" customWidth="1"/>
    <col min="5" max="5" width="22" customWidth="1"/>
    <col min="6" max="6" width="23.7109375" customWidth="1"/>
    <col min="7" max="7" width="30.140625" bestFit="1" customWidth="1"/>
    <col min="8" max="8" width="12.140625" style="4" bestFit="1" customWidth="1"/>
  </cols>
  <sheetData>
    <row r="1" spans="1:8" ht="21" x14ac:dyDescent="0.35">
      <c r="A1" s="3" t="s">
        <v>132</v>
      </c>
    </row>
    <row r="2" spans="1:8" ht="21" x14ac:dyDescent="0.35">
      <c r="A2" s="3"/>
    </row>
    <row r="3" spans="1:8" ht="15.75" x14ac:dyDescent="0.25">
      <c r="A3" s="5" t="s">
        <v>11</v>
      </c>
      <c r="B3" s="5" t="s">
        <v>12</v>
      </c>
      <c r="C3" s="5" t="s">
        <v>13</v>
      </c>
      <c r="D3" s="5" t="s">
        <v>14</v>
      </c>
      <c r="E3" s="5" t="s">
        <v>15</v>
      </c>
      <c r="F3" s="5" t="s">
        <v>16</v>
      </c>
      <c r="G3" s="5" t="s">
        <v>17</v>
      </c>
      <c r="H3" s="6" t="s">
        <v>18</v>
      </c>
    </row>
    <row r="4" spans="1:8" ht="47.25" x14ac:dyDescent="0.25">
      <c r="A4" s="7" t="s">
        <v>19</v>
      </c>
      <c r="B4" s="8">
        <v>41428</v>
      </c>
      <c r="C4" s="7" t="s">
        <v>20</v>
      </c>
      <c r="D4" s="7" t="s">
        <v>21</v>
      </c>
      <c r="E4" s="7" t="s">
        <v>22</v>
      </c>
      <c r="F4" s="9">
        <v>0</v>
      </c>
      <c r="G4" s="5"/>
      <c r="H4" s="6"/>
    </row>
    <row r="5" spans="1:8" ht="47.25" x14ac:dyDescent="0.25">
      <c r="A5" s="7" t="s">
        <v>19</v>
      </c>
      <c r="B5" s="8">
        <v>41428</v>
      </c>
      <c r="C5" s="7" t="s">
        <v>20</v>
      </c>
      <c r="D5" s="7" t="s">
        <v>21</v>
      </c>
      <c r="E5" s="7" t="s">
        <v>22</v>
      </c>
      <c r="F5" s="9">
        <v>0</v>
      </c>
      <c r="G5" s="5"/>
      <c r="H5" s="6"/>
    </row>
    <row r="6" spans="1:8" ht="63" x14ac:dyDescent="0.25">
      <c r="A6" s="7" t="s">
        <v>23</v>
      </c>
      <c r="B6" s="8">
        <v>41732</v>
      </c>
      <c r="C6" s="7" t="s">
        <v>24</v>
      </c>
      <c r="D6" s="7" t="s">
        <v>21</v>
      </c>
      <c r="E6" s="7" t="s">
        <v>22</v>
      </c>
      <c r="F6" s="9">
        <v>0</v>
      </c>
      <c r="G6" s="5"/>
      <c r="H6" s="6"/>
    </row>
    <row r="7" spans="1:8" ht="63" x14ac:dyDescent="0.25">
      <c r="A7" s="7" t="s">
        <v>23</v>
      </c>
      <c r="B7" s="8">
        <v>41732</v>
      </c>
      <c r="C7" s="7" t="s">
        <v>24</v>
      </c>
      <c r="D7" s="7" t="s">
        <v>21</v>
      </c>
      <c r="E7" s="7" t="s">
        <v>22</v>
      </c>
      <c r="F7" s="9">
        <v>0</v>
      </c>
      <c r="G7" s="5"/>
      <c r="H7" s="6"/>
    </row>
    <row r="8" spans="1:8" ht="63" x14ac:dyDescent="0.25">
      <c r="A8" s="7" t="s">
        <v>25</v>
      </c>
      <c r="B8" s="8">
        <v>41738</v>
      </c>
      <c r="C8" s="10" t="s">
        <v>26</v>
      </c>
      <c r="D8" s="7" t="s">
        <v>27</v>
      </c>
      <c r="E8" s="7" t="s">
        <v>28</v>
      </c>
      <c r="F8" s="11">
        <v>1</v>
      </c>
      <c r="G8" s="5"/>
      <c r="H8" s="6" t="s">
        <v>29</v>
      </c>
    </row>
    <row r="9" spans="1:8" ht="94.5" x14ac:dyDescent="0.25">
      <c r="A9" s="7" t="s">
        <v>30</v>
      </c>
      <c r="B9" s="8">
        <v>41738</v>
      </c>
      <c r="C9" s="10" t="s">
        <v>31</v>
      </c>
      <c r="D9" s="7" t="s">
        <v>27</v>
      </c>
      <c r="E9" s="7" t="s">
        <v>28</v>
      </c>
      <c r="F9" s="11">
        <v>1</v>
      </c>
      <c r="G9" s="5"/>
      <c r="H9" s="6" t="s">
        <v>29</v>
      </c>
    </row>
    <row r="10" spans="1:8" ht="63" x14ac:dyDescent="0.25">
      <c r="A10" s="7" t="s">
        <v>32</v>
      </c>
      <c r="B10" s="8">
        <v>41738</v>
      </c>
      <c r="C10" s="12" t="s">
        <v>33</v>
      </c>
      <c r="D10" s="7" t="s">
        <v>34</v>
      </c>
      <c r="E10" s="7" t="s">
        <v>35</v>
      </c>
      <c r="F10" s="11">
        <v>1</v>
      </c>
      <c r="G10" s="5"/>
      <c r="H10" s="6" t="s">
        <v>29</v>
      </c>
    </row>
    <row r="11" spans="1:8" ht="94.5" x14ac:dyDescent="0.25">
      <c r="A11" s="7" t="s">
        <v>36</v>
      </c>
      <c r="B11" s="8">
        <v>41738</v>
      </c>
      <c r="C11" s="7" t="s">
        <v>37</v>
      </c>
      <c r="D11" s="7" t="s">
        <v>38</v>
      </c>
      <c r="E11" s="7" t="s">
        <v>39</v>
      </c>
      <c r="F11" s="11">
        <v>1</v>
      </c>
      <c r="G11" s="5"/>
      <c r="H11" s="6" t="s">
        <v>29</v>
      </c>
    </row>
    <row r="12" spans="1:8" ht="78.75" x14ac:dyDescent="0.25">
      <c r="A12" s="7" t="s">
        <v>40</v>
      </c>
      <c r="B12" s="8">
        <v>41738</v>
      </c>
      <c r="C12" s="10" t="s">
        <v>41</v>
      </c>
      <c r="D12" s="7" t="s">
        <v>42</v>
      </c>
      <c r="E12" s="7" t="s">
        <v>43</v>
      </c>
      <c r="F12" s="9">
        <v>0.75</v>
      </c>
      <c r="G12" s="5"/>
      <c r="H12" s="6"/>
    </row>
    <row r="13" spans="1:8" ht="63" x14ac:dyDescent="0.25">
      <c r="A13" s="5" t="s">
        <v>44</v>
      </c>
      <c r="B13" s="13">
        <v>41738</v>
      </c>
      <c r="C13" s="14" t="s">
        <v>45</v>
      </c>
      <c r="D13" s="5" t="s">
        <v>46</v>
      </c>
      <c r="E13" s="5" t="s">
        <v>47</v>
      </c>
      <c r="F13" s="15">
        <v>0.72</v>
      </c>
      <c r="G13" s="14" t="s">
        <v>48</v>
      </c>
      <c r="H13" s="6">
        <v>1</v>
      </c>
    </row>
    <row r="14" spans="1:8" ht="78.75" x14ac:dyDescent="0.25">
      <c r="A14" s="7" t="s">
        <v>49</v>
      </c>
      <c r="B14" s="8">
        <v>41738</v>
      </c>
      <c r="C14" s="12" t="s">
        <v>50</v>
      </c>
      <c r="D14" s="7" t="s">
        <v>51</v>
      </c>
      <c r="E14" s="7" t="s">
        <v>52</v>
      </c>
      <c r="F14" s="9">
        <v>0.5</v>
      </c>
      <c r="G14" s="5"/>
      <c r="H14" s="6"/>
    </row>
    <row r="15" spans="1:8" ht="126" x14ac:dyDescent="0.25">
      <c r="A15" s="7" t="s">
        <v>53</v>
      </c>
      <c r="B15" s="8">
        <v>41738</v>
      </c>
      <c r="C15" s="12" t="s">
        <v>54</v>
      </c>
      <c r="D15" s="7" t="s">
        <v>51</v>
      </c>
      <c r="E15" s="7" t="s">
        <v>55</v>
      </c>
      <c r="F15" s="9">
        <v>0.5</v>
      </c>
      <c r="G15" s="5"/>
      <c r="H15" s="6"/>
    </row>
    <row r="16" spans="1:8" ht="63" x14ac:dyDescent="0.25">
      <c r="A16" s="7" t="s">
        <v>56</v>
      </c>
      <c r="B16" s="8">
        <v>41738</v>
      </c>
      <c r="C16" s="10" t="s">
        <v>57</v>
      </c>
      <c r="D16" s="7" t="s">
        <v>42</v>
      </c>
      <c r="E16" s="7" t="s">
        <v>58</v>
      </c>
      <c r="F16" s="9">
        <v>0.5</v>
      </c>
      <c r="G16" s="5"/>
      <c r="H16" s="6"/>
    </row>
    <row r="17" spans="1:8" ht="110.25" x14ac:dyDescent="0.25">
      <c r="A17" s="7" t="s">
        <v>59</v>
      </c>
      <c r="B17" s="8">
        <v>41738</v>
      </c>
      <c r="C17" s="7" t="s">
        <v>60</v>
      </c>
      <c r="D17" s="7" t="s">
        <v>61</v>
      </c>
      <c r="E17" s="7" t="s">
        <v>62</v>
      </c>
      <c r="F17" s="9">
        <v>0</v>
      </c>
      <c r="G17" s="5"/>
      <c r="H17" s="6"/>
    </row>
    <row r="18" spans="1:8" ht="78.75" x14ac:dyDescent="0.25">
      <c r="A18" s="7" t="s">
        <v>63</v>
      </c>
      <c r="B18" s="8">
        <v>41750</v>
      </c>
      <c r="C18" s="12" t="s">
        <v>64</v>
      </c>
      <c r="D18" s="7" t="s">
        <v>51</v>
      </c>
      <c r="E18" s="7" t="s">
        <v>65</v>
      </c>
      <c r="F18" s="9">
        <v>0.8</v>
      </c>
      <c r="G18" s="14" t="s">
        <v>66</v>
      </c>
      <c r="H18" s="6">
        <v>1</v>
      </c>
    </row>
    <row r="19" spans="1:8" ht="94.5" x14ac:dyDescent="0.25">
      <c r="A19" s="7" t="s">
        <v>67</v>
      </c>
      <c r="B19" s="8">
        <v>41750</v>
      </c>
      <c r="C19" s="12" t="s">
        <v>68</v>
      </c>
      <c r="D19" s="7" t="s">
        <v>51</v>
      </c>
      <c r="E19" s="7" t="s">
        <v>69</v>
      </c>
      <c r="F19" s="9">
        <v>0.75</v>
      </c>
      <c r="G19" s="5" t="s">
        <v>70</v>
      </c>
      <c r="H19" s="6" t="s">
        <v>71</v>
      </c>
    </row>
    <row r="20" spans="1:8" ht="94.5" x14ac:dyDescent="0.25">
      <c r="A20" s="16" t="s">
        <v>72</v>
      </c>
      <c r="B20" s="17">
        <v>41750</v>
      </c>
      <c r="C20" s="14" t="s">
        <v>73</v>
      </c>
      <c r="D20" s="5" t="s">
        <v>74</v>
      </c>
      <c r="E20" s="14" t="s">
        <v>75</v>
      </c>
      <c r="F20" s="15">
        <v>0.67</v>
      </c>
      <c r="G20" s="5"/>
      <c r="H20" s="6"/>
    </row>
    <row r="21" spans="1:8" ht="63" x14ac:dyDescent="0.25">
      <c r="A21" s="7" t="s">
        <v>76</v>
      </c>
      <c r="B21" s="8">
        <v>41750</v>
      </c>
      <c r="C21" s="12" t="s">
        <v>77</v>
      </c>
      <c r="D21" s="7" t="s">
        <v>34</v>
      </c>
      <c r="E21" s="7" t="s">
        <v>58</v>
      </c>
      <c r="F21" s="9">
        <v>0.5</v>
      </c>
      <c r="G21" s="5"/>
      <c r="H21" s="6"/>
    </row>
    <row r="22" spans="1:8" ht="63" x14ac:dyDescent="0.25">
      <c r="A22" s="7" t="s">
        <v>78</v>
      </c>
      <c r="B22" s="8">
        <v>41750</v>
      </c>
      <c r="C22" s="12" t="s">
        <v>79</v>
      </c>
      <c r="D22" s="7" t="s">
        <v>34</v>
      </c>
      <c r="E22" s="7" t="s">
        <v>58</v>
      </c>
      <c r="F22" s="9">
        <v>0.5</v>
      </c>
      <c r="G22" s="5"/>
      <c r="H22" s="6"/>
    </row>
    <row r="23" spans="1:8" ht="299.25" x14ac:dyDescent="0.25">
      <c r="A23" s="16" t="s">
        <v>80</v>
      </c>
      <c r="B23" s="17">
        <v>41750</v>
      </c>
      <c r="C23" s="14" t="s">
        <v>81</v>
      </c>
      <c r="D23" s="5" t="s">
        <v>74</v>
      </c>
      <c r="E23" s="14" t="s">
        <v>82</v>
      </c>
      <c r="F23" s="15">
        <v>0</v>
      </c>
      <c r="G23" s="5"/>
      <c r="H23" s="6"/>
    </row>
    <row r="24" spans="1:8" ht="110.25" x14ac:dyDescent="0.25">
      <c r="A24" s="7" t="s">
        <v>83</v>
      </c>
      <c r="B24" s="8">
        <v>41750</v>
      </c>
      <c r="C24" s="7" t="s">
        <v>84</v>
      </c>
      <c r="D24" s="7" t="s">
        <v>21</v>
      </c>
      <c r="E24" s="7" t="s">
        <v>22</v>
      </c>
      <c r="F24" s="9">
        <v>0</v>
      </c>
      <c r="G24" s="5"/>
      <c r="H24" s="6"/>
    </row>
    <row r="25" spans="1:8" ht="131.25" customHeight="1" x14ac:dyDescent="0.25">
      <c r="A25" s="7" t="s">
        <v>85</v>
      </c>
      <c r="B25" s="8">
        <v>41750</v>
      </c>
      <c r="C25" s="7" t="s">
        <v>86</v>
      </c>
      <c r="D25" s="7" t="s">
        <v>21</v>
      </c>
      <c r="E25" s="7" t="s">
        <v>22</v>
      </c>
      <c r="F25" s="9">
        <v>0</v>
      </c>
      <c r="G25" s="5"/>
      <c r="H25" s="6"/>
    </row>
    <row r="26" spans="1:8" ht="189" customHeight="1" x14ac:dyDescent="0.25">
      <c r="A26" s="7" t="s">
        <v>87</v>
      </c>
      <c r="B26" s="8">
        <v>41750</v>
      </c>
      <c r="C26" s="7" t="s">
        <v>88</v>
      </c>
      <c r="D26" s="7" t="s">
        <v>21</v>
      </c>
      <c r="E26" s="7" t="s">
        <v>22</v>
      </c>
      <c r="F26" s="9">
        <v>0</v>
      </c>
      <c r="G26" s="5"/>
      <c r="H26" s="6"/>
    </row>
    <row r="27" spans="1:8" ht="283.5" customHeight="1" x14ac:dyDescent="0.25">
      <c r="A27" s="7" t="s">
        <v>89</v>
      </c>
      <c r="B27" s="8">
        <v>41750</v>
      </c>
      <c r="C27" s="7" t="s">
        <v>90</v>
      </c>
      <c r="D27" s="7" t="s">
        <v>21</v>
      </c>
      <c r="E27" s="7" t="s">
        <v>22</v>
      </c>
      <c r="F27" s="9">
        <v>0</v>
      </c>
      <c r="G27" s="5"/>
      <c r="H27" s="6"/>
    </row>
    <row r="28" spans="1:8" ht="189" customHeight="1" x14ac:dyDescent="0.25">
      <c r="A28" s="7" t="s">
        <v>91</v>
      </c>
      <c r="B28" s="8">
        <v>41750</v>
      </c>
      <c r="C28" s="7" t="s">
        <v>92</v>
      </c>
      <c r="D28" s="7" t="s">
        <v>21</v>
      </c>
      <c r="E28" s="7" t="s">
        <v>22</v>
      </c>
      <c r="F28" s="9">
        <v>0</v>
      </c>
      <c r="G28" s="5"/>
      <c r="H28" s="6"/>
    </row>
    <row r="29" spans="1:8" ht="78.75" x14ac:dyDescent="0.25">
      <c r="A29" s="7" t="s">
        <v>93</v>
      </c>
      <c r="B29" s="8">
        <v>41750</v>
      </c>
      <c r="C29" s="7" t="s">
        <v>94</v>
      </c>
      <c r="D29" s="7" t="s">
        <v>21</v>
      </c>
      <c r="E29" s="7" t="s">
        <v>22</v>
      </c>
      <c r="F29" s="9">
        <v>0</v>
      </c>
      <c r="G29" s="5"/>
      <c r="H29" s="6"/>
    </row>
    <row r="30" spans="1:8" ht="126" customHeight="1" x14ac:dyDescent="0.25">
      <c r="A30" s="7" t="s">
        <v>95</v>
      </c>
      <c r="B30" s="8">
        <v>41750</v>
      </c>
      <c r="C30" s="7" t="s">
        <v>96</v>
      </c>
      <c r="D30" s="7" t="s">
        <v>21</v>
      </c>
      <c r="E30" s="7" t="s">
        <v>22</v>
      </c>
      <c r="F30" s="9">
        <v>0</v>
      </c>
      <c r="G30" s="5"/>
      <c r="H30" s="6"/>
    </row>
    <row r="31" spans="1:8" ht="110.25" x14ac:dyDescent="0.25">
      <c r="A31" s="7" t="s">
        <v>83</v>
      </c>
      <c r="B31" s="8">
        <v>41750</v>
      </c>
      <c r="C31" s="7" t="s">
        <v>84</v>
      </c>
      <c r="D31" s="7" t="s">
        <v>21</v>
      </c>
      <c r="E31" s="7" t="s">
        <v>22</v>
      </c>
      <c r="F31" s="9">
        <v>0</v>
      </c>
      <c r="G31" s="5"/>
      <c r="H31" s="6"/>
    </row>
    <row r="32" spans="1:8" ht="63" x14ac:dyDescent="0.25">
      <c r="A32" s="7" t="s">
        <v>85</v>
      </c>
      <c r="B32" s="8">
        <v>41750</v>
      </c>
      <c r="C32" s="7" t="s">
        <v>86</v>
      </c>
      <c r="D32" s="7" t="s">
        <v>21</v>
      </c>
      <c r="E32" s="7" t="s">
        <v>22</v>
      </c>
      <c r="F32" s="9">
        <v>0</v>
      </c>
      <c r="G32" s="5"/>
      <c r="H32" s="6"/>
    </row>
    <row r="33" spans="1:8" ht="126" x14ac:dyDescent="0.25">
      <c r="A33" s="7" t="s">
        <v>87</v>
      </c>
      <c r="B33" s="8">
        <v>41750</v>
      </c>
      <c r="C33" s="7" t="s">
        <v>88</v>
      </c>
      <c r="D33" s="7" t="s">
        <v>21</v>
      </c>
      <c r="E33" s="7" t="s">
        <v>22</v>
      </c>
      <c r="F33" s="9">
        <v>0</v>
      </c>
      <c r="G33" s="5"/>
      <c r="H33" s="6"/>
    </row>
    <row r="34" spans="1:8" ht="78.75" x14ac:dyDescent="0.25">
      <c r="A34" s="7" t="s">
        <v>89</v>
      </c>
      <c r="B34" s="8">
        <v>41750</v>
      </c>
      <c r="C34" s="7" t="s">
        <v>90</v>
      </c>
      <c r="D34" s="7" t="s">
        <v>21</v>
      </c>
      <c r="E34" s="7" t="s">
        <v>22</v>
      </c>
      <c r="F34" s="9">
        <v>0</v>
      </c>
      <c r="G34" s="5"/>
      <c r="H34" s="6"/>
    </row>
    <row r="35" spans="1:8" ht="78.75" x14ac:dyDescent="0.25">
      <c r="A35" s="7" t="s">
        <v>91</v>
      </c>
      <c r="B35" s="8">
        <v>41750</v>
      </c>
      <c r="C35" s="7" t="s">
        <v>92</v>
      </c>
      <c r="D35" s="7" t="s">
        <v>21</v>
      </c>
      <c r="E35" s="7" t="s">
        <v>22</v>
      </c>
      <c r="F35" s="9">
        <v>0</v>
      </c>
      <c r="G35" s="5"/>
      <c r="H35" s="6"/>
    </row>
    <row r="36" spans="1:8" ht="78.75" x14ac:dyDescent="0.25">
      <c r="A36" s="7" t="s">
        <v>93</v>
      </c>
      <c r="B36" s="8">
        <v>41750</v>
      </c>
      <c r="C36" s="7" t="s">
        <v>94</v>
      </c>
      <c r="D36" s="7" t="s">
        <v>21</v>
      </c>
      <c r="E36" s="7" t="s">
        <v>22</v>
      </c>
      <c r="F36" s="9">
        <v>0</v>
      </c>
      <c r="G36" s="5"/>
      <c r="H36" s="6"/>
    </row>
    <row r="37" spans="1:8" ht="47.25" x14ac:dyDescent="0.25">
      <c r="A37" s="7" t="s">
        <v>95</v>
      </c>
      <c r="B37" s="8">
        <v>41750</v>
      </c>
      <c r="C37" s="7" t="s">
        <v>96</v>
      </c>
      <c r="D37" s="7" t="s">
        <v>21</v>
      </c>
      <c r="E37" s="7" t="s">
        <v>22</v>
      </c>
      <c r="F37" s="9">
        <v>0</v>
      </c>
      <c r="G37" s="5"/>
      <c r="H37" s="6"/>
    </row>
    <row r="38" spans="1:8" ht="15.75" x14ac:dyDescent="0.25">
      <c r="A38" s="5" t="s">
        <v>97</v>
      </c>
      <c r="B38" s="13">
        <v>41900</v>
      </c>
      <c r="C38" s="5" t="s">
        <v>98</v>
      </c>
      <c r="D38" s="5" t="s">
        <v>46</v>
      </c>
      <c r="E38" s="5" t="s">
        <v>99</v>
      </c>
      <c r="F38" s="11">
        <v>1</v>
      </c>
      <c r="G38" s="5"/>
      <c r="H38" s="6" t="s">
        <v>29</v>
      </c>
    </row>
    <row r="39" spans="1:8" ht="94.5" x14ac:dyDescent="0.25">
      <c r="A39" s="7" t="s">
        <v>100</v>
      </c>
      <c r="B39" s="8">
        <v>41904</v>
      </c>
      <c r="C39" s="7" t="s">
        <v>101</v>
      </c>
      <c r="D39" s="7" t="s">
        <v>21</v>
      </c>
      <c r="E39" s="7" t="s">
        <v>102</v>
      </c>
      <c r="F39" s="9">
        <v>0.15</v>
      </c>
      <c r="G39" s="5"/>
      <c r="H39" s="6"/>
    </row>
    <row r="40" spans="1:8" ht="78.75" x14ac:dyDescent="0.25">
      <c r="A40" s="5"/>
      <c r="B40" s="13">
        <v>42152</v>
      </c>
      <c r="C40" s="7" t="s">
        <v>103</v>
      </c>
      <c r="D40" s="5" t="s">
        <v>27</v>
      </c>
      <c r="E40" s="14" t="s">
        <v>104</v>
      </c>
      <c r="F40" s="15">
        <v>1</v>
      </c>
      <c r="G40" s="5"/>
      <c r="H40" s="6"/>
    </row>
    <row r="41" spans="1:8" ht="78.75" x14ac:dyDescent="0.25">
      <c r="A41" s="5"/>
      <c r="B41" s="13">
        <v>42152</v>
      </c>
      <c r="C41" s="7" t="s">
        <v>105</v>
      </c>
      <c r="D41" s="5" t="s">
        <v>27</v>
      </c>
      <c r="E41" s="14" t="s">
        <v>104</v>
      </c>
      <c r="F41" s="15">
        <v>1</v>
      </c>
      <c r="G41" s="5"/>
      <c r="H41" s="6"/>
    </row>
    <row r="42" spans="1:8" ht="78.75" x14ac:dyDescent="0.25">
      <c r="A42" s="5"/>
      <c r="B42" s="13">
        <v>42152</v>
      </c>
      <c r="C42" s="7" t="s">
        <v>106</v>
      </c>
      <c r="D42" s="5" t="s">
        <v>27</v>
      </c>
      <c r="E42" s="14" t="s">
        <v>104</v>
      </c>
      <c r="F42" s="15">
        <v>1</v>
      </c>
      <c r="G42" s="5"/>
      <c r="H42" s="6"/>
    </row>
    <row r="43" spans="1:8" ht="78.75" x14ac:dyDescent="0.25">
      <c r="A43" s="5"/>
      <c r="B43" s="13">
        <v>42152</v>
      </c>
      <c r="C43" s="7" t="s">
        <v>107</v>
      </c>
      <c r="D43" s="5" t="s">
        <v>27</v>
      </c>
      <c r="E43" s="14" t="s">
        <v>108</v>
      </c>
      <c r="F43" s="15">
        <v>0.75</v>
      </c>
      <c r="G43" s="5" t="s">
        <v>109</v>
      </c>
      <c r="H43" s="6"/>
    </row>
    <row r="44" spans="1:8" ht="94.5" x14ac:dyDescent="0.25">
      <c r="A44" s="5"/>
      <c r="B44" s="13">
        <v>42152</v>
      </c>
      <c r="C44" s="7" t="s">
        <v>110</v>
      </c>
      <c r="D44" s="5" t="s">
        <v>27</v>
      </c>
      <c r="E44" s="14" t="s">
        <v>111</v>
      </c>
      <c r="F44" s="15">
        <v>0.25</v>
      </c>
      <c r="G44" s="5"/>
      <c r="H44" s="6"/>
    </row>
    <row r="45" spans="1:8" ht="94.5" x14ac:dyDescent="0.25">
      <c r="A45" s="5"/>
      <c r="B45" s="13">
        <v>42152</v>
      </c>
      <c r="C45" s="10" t="s">
        <v>112</v>
      </c>
      <c r="D45" s="5" t="s">
        <v>27</v>
      </c>
      <c r="E45" s="14" t="s">
        <v>104</v>
      </c>
      <c r="F45" s="15">
        <v>1</v>
      </c>
      <c r="G45" s="5"/>
      <c r="H45" s="6"/>
    </row>
    <row r="46" spans="1:8" ht="164.25" customHeight="1" x14ac:dyDescent="0.25">
      <c r="A46" s="5"/>
      <c r="B46" s="13">
        <v>42152</v>
      </c>
      <c r="C46" s="5" t="s">
        <v>113</v>
      </c>
      <c r="D46" s="5" t="s">
        <v>114</v>
      </c>
      <c r="E46" s="5"/>
      <c r="F46" s="15">
        <v>0.5</v>
      </c>
      <c r="G46" s="14" t="s">
        <v>115</v>
      </c>
      <c r="H46" s="6"/>
    </row>
    <row r="47" spans="1:8" ht="15.75" x14ac:dyDescent="0.25">
      <c r="A47" s="5"/>
      <c r="B47" s="13"/>
      <c r="C47" s="14"/>
      <c r="D47" s="5"/>
      <c r="E47" s="5"/>
      <c r="F47" s="15"/>
      <c r="G47" s="5"/>
      <c r="H47" s="6"/>
    </row>
    <row r="48" spans="1:8" ht="194.25" customHeight="1" x14ac:dyDescent="0.25">
      <c r="A48" s="5"/>
      <c r="B48" s="13"/>
      <c r="C48" s="7"/>
      <c r="D48" s="5"/>
      <c r="E48" s="5"/>
      <c r="F48" s="15"/>
      <c r="G48" s="5"/>
      <c r="H48" s="6"/>
    </row>
    <row r="49" spans="1:8" ht="94.5" customHeight="1" x14ac:dyDescent="0.25">
      <c r="A49" s="5"/>
      <c r="B49" s="13"/>
      <c r="C49" s="7"/>
      <c r="D49" s="5"/>
      <c r="E49" s="5"/>
      <c r="F49" s="15"/>
      <c r="G49" s="5"/>
      <c r="H49" s="6"/>
    </row>
    <row r="50" spans="1:8" ht="15.75" customHeight="1" x14ac:dyDescent="0.25">
      <c r="A50" s="5"/>
      <c r="B50" s="13"/>
      <c r="C50" s="7"/>
      <c r="D50" s="5"/>
      <c r="E50" s="5"/>
      <c r="F50" s="15"/>
      <c r="G50" s="5"/>
      <c r="H50" s="6"/>
    </row>
    <row r="51" spans="1:8" ht="164.25" customHeight="1" x14ac:dyDescent="0.25">
      <c r="A51" s="5"/>
      <c r="B51" s="13"/>
      <c r="C51" s="7"/>
      <c r="D51" s="5"/>
      <c r="E51" s="5"/>
      <c r="F51" s="15"/>
      <c r="G51" s="5"/>
      <c r="H51" s="6"/>
    </row>
    <row r="52" spans="1:8" ht="15.75" x14ac:dyDescent="0.25">
      <c r="A52" s="5"/>
      <c r="B52" s="13"/>
      <c r="C52" s="7"/>
      <c r="D52" s="5"/>
      <c r="E52" s="5"/>
      <c r="F52" s="15"/>
      <c r="G52" s="5"/>
      <c r="H52" s="6"/>
    </row>
    <row r="53" spans="1:8" ht="164.25" customHeight="1" x14ac:dyDescent="0.25">
      <c r="A53" s="5"/>
      <c r="B53" s="13"/>
      <c r="C53" s="5"/>
      <c r="D53" s="5"/>
      <c r="E53" s="5"/>
      <c r="F53" s="15"/>
      <c r="G53" s="5"/>
      <c r="H53" s="6"/>
    </row>
    <row r="54" spans="1:8" ht="15.75" x14ac:dyDescent="0.25">
      <c r="A54" s="5"/>
      <c r="B54" s="13"/>
      <c r="C54" s="5"/>
      <c r="D54" s="5"/>
      <c r="E54" s="5"/>
      <c r="F54" s="15"/>
      <c r="G54" s="5"/>
      <c r="H54" s="6"/>
    </row>
    <row r="55" spans="1:8" ht="110.25" customHeight="1" x14ac:dyDescent="0.25">
      <c r="A55" s="5"/>
      <c r="B55" s="13"/>
      <c r="C55" s="5"/>
      <c r="D55" s="5"/>
      <c r="E55" s="5"/>
      <c r="F55" s="15"/>
      <c r="G55" s="5"/>
      <c r="H55" s="6"/>
    </row>
    <row r="56" spans="1:8" ht="15.75" x14ac:dyDescent="0.25">
      <c r="A56" s="5"/>
      <c r="B56" s="13"/>
      <c r="C56" s="5"/>
      <c r="D56" s="5"/>
      <c r="E56" s="5"/>
      <c r="F56" s="15"/>
      <c r="G56" s="5"/>
      <c r="H56" s="6"/>
    </row>
    <row r="57" spans="1:8" ht="278.25" customHeight="1" x14ac:dyDescent="0.25">
      <c r="A57" s="5"/>
      <c r="B57" s="13"/>
      <c r="C57" s="5"/>
      <c r="D57" s="5"/>
      <c r="E57" s="5"/>
      <c r="F57" s="15"/>
      <c r="G57" s="5"/>
      <c r="H57" s="6"/>
    </row>
    <row r="58" spans="1:8" ht="15.75" customHeight="1" x14ac:dyDescent="0.25">
      <c r="A58" s="5"/>
      <c r="B58" s="13"/>
      <c r="C58" s="5"/>
      <c r="D58" s="5"/>
      <c r="E58" s="5"/>
      <c r="F58" s="15"/>
      <c r="G58" s="5"/>
      <c r="H58" s="6"/>
    </row>
  </sheetData>
  <pageMargins left="0.7" right="0.7" top="0.75" bottom="0.75" header="0.3" footer="0.3"/>
  <pageSetup paperSize="9" orientation="portrait"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4"/>
  <sheetViews>
    <sheetView workbookViewId="0">
      <selection activeCell="B13" sqref="B13"/>
    </sheetView>
  </sheetViews>
  <sheetFormatPr baseColWidth="10" defaultColWidth="9.140625" defaultRowHeight="15" x14ac:dyDescent="0.25"/>
  <cols>
    <col min="1" max="1" width="25.42578125" customWidth="1"/>
    <col min="2" max="2" width="24.7109375" customWidth="1"/>
  </cols>
  <sheetData>
    <row r="1" spans="1:2" x14ac:dyDescent="0.25">
      <c r="A1" s="32" t="s">
        <v>315</v>
      </c>
      <c r="B1" s="32" t="s">
        <v>316</v>
      </c>
    </row>
    <row r="2" spans="1:2" x14ac:dyDescent="0.25">
      <c r="A2" s="32" t="s">
        <v>301</v>
      </c>
      <c r="B2" s="33" t="s">
        <v>290</v>
      </c>
    </row>
    <row r="3" spans="1:2" x14ac:dyDescent="0.25">
      <c r="A3" s="32"/>
      <c r="B3" s="33" t="s">
        <v>51</v>
      </c>
    </row>
    <row r="4" spans="1:2" x14ac:dyDescent="0.25">
      <c r="A4" s="32"/>
      <c r="B4" s="33" t="s">
        <v>300</v>
      </c>
    </row>
    <row r="5" spans="1:2" x14ac:dyDescent="0.25">
      <c r="A5" s="32"/>
      <c r="B5" s="33" t="s">
        <v>308</v>
      </c>
    </row>
    <row r="6" spans="1:2" x14ac:dyDescent="0.25">
      <c r="A6" s="32" t="s">
        <v>302</v>
      </c>
      <c r="B6" s="33" t="s">
        <v>303</v>
      </c>
    </row>
    <row r="7" spans="1:2" x14ac:dyDescent="0.25">
      <c r="A7" s="32"/>
      <c r="B7" s="33" t="s">
        <v>304</v>
      </c>
    </row>
    <row r="8" spans="1:2" x14ac:dyDescent="0.25">
      <c r="A8" s="32" t="s">
        <v>306</v>
      </c>
      <c r="B8" s="34" t="s">
        <v>305</v>
      </c>
    </row>
    <row r="9" spans="1:2" ht="30" x14ac:dyDescent="0.25">
      <c r="A9" s="32"/>
      <c r="B9" s="33" t="s">
        <v>307</v>
      </c>
    </row>
    <row r="10" spans="1:2" x14ac:dyDescent="0.25">
      <c r="A10" s="32"/>
      <c r="B10" s="33" t="s">
        <v>309</v>
      </c>
    </row>
    <row r="11" spans="1:2" x14ac:dyDescent="0.25">
      <c r="A11" s="32"/>
      <c r="B11" s="33" t="s">
        <v>310</v>
      </c>
    </row>
    <row r="12" spans="1:2" ht="45" x14ac:dyDescent="0.25">
      <c r="A12" s="32"/>
      <c r="B12" s="33" t="s">
        <v>312</v>
      </c>
    </row>
    <row r="13" spans="1:2" ht="45" x14ac:dyDescent="0.25">
      <c r="A13" s="32"/>
      <c r="B13" s="33" t="s">
        <v>311</v>
      </c>
    </row>
    <row r="14" spans="1:2" x14ac:dyDescent="0.25">
      <c r="A14" s="32" t="s">
        <v>313</v>
      </c>
      <c r="B14" s="33" t="s">
        <v>314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M62"/>
  <sheetViews>
    <sheetView zoomScaleNormal="100" workbookViewId="0">
      <pane ySplit="1" topLeftCell="A50" activePane="bottomLeft" state="frozen"/>
      <selection pane="bottomLeft" activeCell="J64" sqref="J64"/>
    </sheetView>
  </sheetViews>
  <sheetFormatPr baseColWidth="10" defaultColWidth="11.42578125" defaultRowHeight="15" x14ac:dyDescent="0.25"/>
  <cols>
    <col min="1" max="1" width="47.85546875" customWidth="1"/>
    <col min="2" max="2" width="22.42578125" bestFit="1" customWidth="1"/>
    <col min="3" max="3" width="7.85546875" bestFit="1" customWidth="1"/>
    <col min="4" max="4" width="10.5703125" customWidth="1"/>
    <col min="5" max="5" width="12.5703125" customWidth="1"/>
    <col min="6" max="6" width="12.5703125" bestFit="1" customWidth="1"/>
    <col min="13" max="13" width="15" customWidth="1"/>
  </cols>
  <sheetData>
    <row r="2" spans="1:5" x14ac:dyDescent="0.25">
      <c r="A2" t="s">
        <v>292</v>
      </c>
      <c r="B2" t="s">
        <v>334</v>
      </c>
      <c r="C2" t="s">
        <v>344</v>
      </c>
    </row>
    <row r="4" spans="1:5" x14ac:dyDescent="0.25">
      <c r="A4" t="s">
        <v>326</v>
      </c>
      <c r="B4" t="s">
        <v>327</v>
      </c>
    </row>
    <row r="5" spans="1:5" x14ac:dyDescent="0.25">
      <c r="A5" s="32" t="s">
        <v>324</v>
      </c>
      <c r="B5" s="32" t="s">
        <v>136</v>
      </c>
      <c r="C5" s="32" t="s">
        <v>135</v>
      </c>
      <c r="D5" s="32" t="s">
        <v>332</v>
      </c>
      <c r="E5" s="32" t="s">
        <v>325</v>
      </c>
    </row>
    <row r="6" spans="1:5" x14ac:dyDescent="0.25">
      <c r="A6" s="32" t="s">
        <v>139</v>
      </c>
      <c r="B6" s="32"/>
      <c r="C6" s="32">
        <v>2</v>
      </c>
      <c r="D6" s="32"/>
      <c r="E6" s="32">
        <v>2</v>
      </c>
    </row>
    <row r="7" spans="1:5" x14ac:dyDescent="0.25">
      <c r="A7" s="32" t="s">
        <v>265</v>
      </c>
      <c r="B7" s="32"/>
      <c r="C7" s="32">
        <v>5</v>
      </c>
      <c r="D7" s="32"/>
      <c r="E7" s="32">
        <v>5</v>
      </c>
    </row>
    <row r="8" spans="1:5" x14ac:dyDescent="0.25">
      <c r="A8" s="32" t="s">
        <v>276</v>
      </c>
      <c r="B8" s="32"/>
      <c r="C8" s="32"/>
      <c r="D8" s="32">
        <v>2</v>
      </c>
      <c r="E8" s="32">
        <v>2</v>
      </c>
    </row>
    <row r="9" spans="1:5" x14ac:dyDescent="0.25">
      <c r="A9" s="32" t="s">
        <v>278</v>
      </c>
      <c r="B9" s="32"/>
      <c r="C9" s="32"/>
      <c r="D9" s="32">
        <v>1</v>
      </c>
      <c r="E9" s="32">
        <v>1</v>
      </c>
    </row>
    <row r="10" spans="1:5" x14ac:dyDescent="0.25">
      <c r="A10" s="32" t="s">
        <v>162</v>
      </c>
      <c r="B10" s="32"/>
      <c r="C10" s="32">
        <v>1</v>
      </c>
      <c r="D10" s="32"/>
      <c r="E10" s="32">
        <v>1</v>
      </c>
    </row>
    <row r="11" spans="1:5" x14ac:dyDescent="0.25">
      <c r="A11" s="32" t="s">
        <v>134</v>
      </c>
      <c r="B11" s="32"/>
      <c r="C11" s="32">
        <v>5</v>
      </c>
      <c r="D11" s="32"/>
      <c r="E11" s="32">
        <v>5</v>
      </c>
    </row>
    <row r="12" spans="1:5" x14ac:dyDescent="0.25">
      <c r="A12" s="32" t="s">
        <v>164</v>
      </c>
      <c r="B12" s="32">
        <v>3</v>
      </c>
      <c r="C12" s="32"/>
      <c r="D12" s="32">
        <v>1</v>
      </c>
      <c r="E12" s="32">
        <v>4</v>
      </c>
    </row>
    <row r="13" spans="1:5" x14ac:dyDescent="0.25">
      <c r="A13" s="32" t="s">
        <v>223</v>
      </c>
      <c r="B13" s="32"/>
      <c r="C13" s="32"/>
      <c r="D13" s="32">
        <v>1</v>
      </c>
      <c r="E13" s="32">
        <v>1</v>
      </c>
    </row>
    <row r="14" spans="1:5" x14ac:dyDescent="0.25">
      <c r="A14" s="32" t="s">
        <v>195</v>
      </c>
      <c r="B14" s="32"/>
      <c r="C14" s="32">
        <v>1</v>
      </c>
      <c r="D14" s="32"/>
      <c r="E14" s="32">
        <v>1</v>
      </c>
    </row>
    <row r="15" spans="1:5" x14ac:dyDescent="0.25">
      <c r="A15" s="32" t="s">
        <v>27</v>
      </c>
      <c r="B15" s="32"/>
      <c r="C15" s="32">
        <v>4</v>
      </c>
      <c r="D15" s="32">
        <v>3</v>
      </c>
      <c r="E15" s="32">
        <v>7</v>
      </c>
    </row>
    <row r="16" spans="1:5" x14ac:dyDescent="0.25">
      <c r="A16" s="32" t="s">
        <v>261</v>
      </c>
      <c r="B16" s="32"/>
      <c r="C16" s="32">
        <v>1</v>
      </c>
      <c r="D16" s="32"/>
      <c r="E16" s="32">
        <v>1</v>
      </c>
    </row>
    <row r="17" spans="1:6" x14ac:dyDescent="0.25">
      <c r="A17" s="32" t="s">
        <v>290</v>
      </c>
      <c r="B17" s="32"/>
      <c r="C17" s="32">
        <v>1</v>
      </c>
      <c r="D17" s="32"/>
      <c r="E17" s="32">
        <v>1</v>
      </c>
    </row>
    <row r="18" spans="1:6" x14ac:dyDescent="0.25">
      <c r="A18" s="32" t="s">
        <v>199</v>
      </c>
      <c r="B18" s="32"/>
      <c r="C18" s="32">
        <v>2</v>
      </c>
      <c r="D18" s="32"/>
      <c r="E18" s="32">
        <v>2</v>
      </c>
    </row>
    <row r="19" spans="1:6" x14ac:dyDescent="0.25">
      <c r="A19" s="32" t="s">
        <v>202</v>
      </c>
      <c r="B19" s="32"/>
      <c r="C19" s="32">
        <v>2</v>
      </c>
      <c r="D19" s="32"/>
      <c r="E19" s="32">
        <v>2</v>
      </c>
    </row>
    <row r="20" spans="1:6" x14ac:dyDescent="0.25">
      <c r="A20" s="32" t="s">
        <v>263</v>
      </c>
      <c r="B20" s="32"/>
      <c r="C20" s="32"/>
      <c r="D20" s="32">
        <v>1</v>
      </c>
      <c r="E20" s="32">
        <v>1</v>
      </c>
    </row>
    <row r="21" spans="1:6" x14ac:dyDescent="0.25">
      <c r="A21" s="32" t="s">
        <v>154</v>
      </c>
      <c r="B21" s="32"/>
      <c r="C21" s="32">
        <v>1</v>
      </c>
      <c r="D21" s="32"/>
      <c r="E21" s="32">
        <v>1</v>
      </c>
    </row>
    <row r="22" spans="1:6" x14ac:dyDescent="0.25">
      <c r="A22" s="32" t="s">
        <v>38</v>
      </c>
      <c r="B22" s="32"/>
      <c r="C22" s="32">
        <v>1</v>
      </c>
      <c r="D22" s="32">
        <v>2</v>
      </c>
      <c r="E22" s="32">
        <v>3</v>
      </c>
    </row>
    <row r="23" spans="1:6" x14ac:dyDescent="0.25">
      <c r="A23" s="32" t="s">
        <v>325</v>
      </c>
      <c r="B23" s="32">
        <v>3</v>
      </c>
      <c r="C23" s="32">
        <v>26</v>
      </c>
      <c r="D23" s="32">
        <v>11</v>
      </c>
      <c r="E23" s="32">
        <v>40</v>
      </c>
    </row>
    <row r="25" spans="1:6" x14ac:dyDescent="0.25">
      <c r="A25" t="s">
        <v>326</v>
      </c>
      <c r="B25" t="s">
        <v>327</v>
      </c>
    </row>
    <row r="26" spans="1:6" x14ac:dyDescent="0.25">
      <c r="A26" s="32" t="s">
        <v>324</v>
      </c>
      <c r="B26" s="32" t="s">
        <v>136</v>
      </c>
      <c r="C26" s="32" t="s">
        <v>135</v>
      </c>
      <c r="D26" s="32" t="s">
        <v>332</v>
      </c>
      <c r="E26" s="32" t="s">
        <v>137</v>
      </c>
      <c r="F26" s="32" t="s">
        <v>325</v>
      </c>
    </row>
    <row r="27" spans="1:6" x14ac:dyDescent="0.25">
      <c r="A27" s="32" t="s">
        <v>139</v>
      </c>
      <c r="B27" s="32"/>
      <c r="C27" s="32">
        <v>2</v>
      </c>
      <c r="D27" s="32"/>
      <c r="E27" s="32">
        <v>3</v>
      </c>
      <c r="F27" s="32">
        <v>5</v>
      </c>
    </row>
    <row r="28" spans="1:6" x14ac:dyDescent="0.25">
      <c r="A28" s="32" t="s">
        <v>265</v>
      </c>
      <c r="B28" s="32"/>
      <c r="C28" s="32">
        <v>5</v>
      </c>
      <c r="D28" s="32"/>
      <c r="E28" s="32">
        <v>1</v>
      </c>
      <c r="F28" s="32">
        <v>6</v>
      </c>
    </row>
    <row r="29" spans="1:6" x14ac:dyDescent="0.25">
      <c r="A29" s="32" t="s">
        <v>276</v>
      </c>
      <c r="B29" s="32"/>
      <c r="C29" s="32"/>
      <c r="D29" s="32">
        <v>2</v>
      </c>
      <c r="E29" s="32">
        <v>4</v>
      </c>
      <c r="F29" s="32">
        <v>6</v>
      </c>
    </row>
    <row r="30" spans="1:6" x14ac:dyDescent="0.25">
      <c r="A30" s="32" t="s">
        <v>255</v>
      </c>
      <c r="B30" s="32"/>
      <c r="C30" s="32"/>
      <c r="D30" s="32"/>
      <c r="E30" s="32">
        <v>1</v>
      </c>
      <c r="F30" s="32">
        <v>1</v>
      </c>
    </row>
    <row r="31" spans="1:6" x14ac:dyDescent="0.25">
      <c r="A31" s="32" t="s">
        <v>278</v>
      </c>
      <c r="B31" s="32"/>
      <c r="C31" s="32"/>
      <c r="D31" s="32">
        <v>1</v>
      </c>
      <c r="E31" s="32">
        <v>1</v>
      </c>
      <c r="F31" s="32">
        <v>2</v>
      </c>
    </row>
    <row r="32" spans="1:6" x14ac:dyDescent="0.25">
      <c r="A32" s="32" t="s">
        <v>286</v>
      </c>
      <c r="B32" s="32"/>
      <c r="C32" s="32"/>
      <c r="D32" s="32"/>
      <c r="E32" s="32">
        <v>1</v>
      </c>
      <c r="F32" s="32">
        <v>1</v>
      </c>
    </row>
    <row r="33" spans="1:13" x14ac:dyDescent="0.25">
      <c r="A33" s="32" t="s">
        <v>162</v>
      </c>
      <c r="B33" s="32"/>
      <c r="C33" s="32">
        <v>1</v>
      </c>
      <c r="D33" s="32"/>
      <c r="E33" s="32"/>
      <c r="F33" s="32">
        <v>1</v>
      </c>
    </row>
    <row r="34" spans="1:13" x14ac:dyDescent="0.25">
      <c r="A34" s="32" t="s">
        <v>134</v>
      </c>
      <c r="B34" s="32"/>
      <c r="C34" s="32">
        <v>5</v>
      </c>
      <c r="D34" s="32"/>
      <c r="E34" s="32"/>
      <c r="F34" s="32">
        <v>5</v>
      </c>
    </row>
    <row r="35" spans="1:13" x14ac:dyDescent="0.25">
      <c r="A35" s="32" t="s">
        <v>164</v>
      </c>
      <c r="B35" s="32">
        <v>3</v>
      </c>
      <c r="C35" s="32"/>
      <c r="D35" s="32">
        <v>1</v>
      </c>
      <c r="E35" s="32">
        <v>3</v>
      </c>
      <c r="F35" s="32">
        <v>7</v>
      </c>
    </row>
    <row r="36" spans="1:13" x14ac:dyDescent="0.25">
      <c r="A36" s="32" t="s">
        <v>152</v>
      </c>
      <c r="B36" s="32"/>
      <c r="C36" s="32"/>
      <c r="D36" s="32"/>
      <c r="E36" s="32">
        <v>1</v>
      </c>
      <c r="F36" s="32">
        <v>1</v>
      </c>
    </row>
    <row r="37" spans="1:13" x14ac:dyDescent="0.25">
      <c r="A37" s="32" t="s">
        <v>223</v>
      </c>
      <c r="B37" s="32"/>
      <c r="C37" s="32"/>
      <c r="D37" s="32">
        <v>1</v>
      </c>
      <c r="E37" s="32"/>
      <c r="F37" s="32">
        <v>1</v>
      </c>
    </row>
    <row r="38" spans="1:13" x14ac:dyDescent="0.25">
      <c r="A38" s="32" t="s">
        <v>195</v>
      </c>
      <c r="B38" s="32"/>
      <c r="C38" s="32">
        <v>1</v>
      </c>
      <c r="D38" s="32"/>
      <c r="E38" s="32">
        <v>3</v>
      </c>
      <c r="F38" s="32">
        <v>4</v>
      </c>
    </row>
    <row r="39" spans="1:13" x14ac:dyDescent="0.25">
      <c r="A39" s="32" t="s">
        <v>27</v>
      </c>
      <c r="B39" s="32"/>
      <c r="C39" s="32">
        <v>4</v>
      </c>
      <c r="D39" s="32">
        <v>3</v>
      </c>
      <c r="E39" s="32"/>
      <c r="F39" s="32">
        <v>7</v>
      </c>
    </row>
    <row r="40" spans="1:13" x14ac:dyDescent="0.25">
      <c r="A40" s="32" t="s">
        <v>261</v>
      </c>
      <c r="B40" s="32"/>
      <c r="C40" s="32">
        <v>1</v>
      </c>
      <c r="D40" s="32"/>
      <c r="E40" s="32"/>
      <c r="F40" s="32">
        <v>1</v>
      </c>
    </row>
    <row r="41" spans="1:13" x14ac:dyDescent="0.25">
      <c r="A41" s="32" t="s">
        <v>290</v>
      </c>
      <c r="B41" s="32"/>
      <c r="C41" s="32">
        <v>1</v>
      </c>
      <c r="D41" s="32"/>
      <c r="E41" s="32"/>
      <c r="F41" s="32">
        <v>1</v>
      </c>
    </row>
    <row r="42" spans="1:13" x14ac:dyDescent="0.25">
      <c r="A42" s="32" t="s">
        <v>199</v>
      </c>
      <c r="B42" s="32"/>
      <c r="C42" s="32">
        <v>2</v>
      </c>
      <c r="D42" s="32"/>
      <c r="E42" s="32"/>
      <c r="F42" s="32">
        <v>2</v>
      </c>
      <c r="I42" t="s">
        <v>336</v>
      </c>
    </row>
    <row r="43" spans="1:13" x14ac:dyDescent="0.25">
      <c r="A43" s="32" t="s">
        <v>202</v>
      </c>
      <c r="B43" s="32"/>
      <c r="C43" s="32">
        <v>2</v>
      </c>
      <c r="D43" s="32"/>
      <c r="E43" s="32"/>
      <c r="F43" s="32">
        <v>2</v>
      </c>
      <c r="I43" s="43" t="s">
        <v>136</v>
      </c>
      <c r="J43" s="43" t="s">
        <v>135</v>
      </c>
      <c r="K43" s="43" t="s">
        <v>137</v>
      </c>
      <c r="L43" s="43" t="s">
        <v>332</v>
      </c>
      <c r="M43" s="43" t="s">
        <v>325</v>
      </c>
    </row>
    <row r="44" spans="1:13" x14ac:dyDescent="0.25">
      <c r="A44" s="32" t="s">
        <v>263</v>
      </c>
      <c r="B44" s="32"/>
      <c r="C44" s="32"/>
      <c r="D44" s="32">
        <v>1</v>
      </c>
      <c r="E44" s="32"/>
      <c r="F44" s="32">
        <v>1</v>
      </c>
      <c r="I44" s="42">
        <v>8</v>
      </c>
      <c r="J44" s="42">
        <v>19</v>
      </c>
      <c r="K44" s="42">
        <v>21</v>
      </c>
      <c r="L44" s="42">
        <v>2</v>
      </c>
      <c r="M44" s="42">
        <v>50</v>
      </c>
    </row>
    <row r="45" spans="1:13" x14ac:dyDescent="0.25">
      <c r="A45" s="32" t="s">
        <v>183</v>
      </c>
      <c r="B45" s="32"/>
      <c r="C45" s="32"/>
      <c r="D45" s="32"/>
      <c r="E45" s="32">
        <v>1</v>
      </c>
      <c r="F45" s="32">
        <v>1</v>
      </c>
    </row>
    <row r="46" spans="1:13" x14ac:dyDescent="0.25">
      <c r="A46" s="32" t="s">
        <v>154</v>
      </c>
      <c r="B46" s="32"/>
      <c r="C46" s="32">
        <v>1</v>
      </c>
      <c r="D46" s="32"/>
      <c r="E46" s="32"/>
      <c r="F46" s="32">
        <v>1</v>
      </c>
    </row>
    <row r="47" spans="1:13" x14ac:dyDescent="0.25">
      <c r="A47" s="32" t="s">
        <v>38</v>
      </c>
      <c r="B47" s="32"/>
      <c r="C47" s="32">
        <v>1</v>
      </c>
      <c r="D47" s="32">
        <v>2</v>
      </c>
      <c r="E47" s="32">
        <v>2</v>
      </c>
      <c r="F47" s="32">
        <v>5</v>
      </c>
    </row>
    <row r="48" spans="1:13" x14ac:dyDescent="0.25">
      <c r="A48" s="32" t="s">
        <v>325</v>
      </c>
      <c r="B48" s="32">
        <v>3</v>
      </c>
      <c r="C48" s="32">
        <v>26</v>
      </c>
      <c r="D48" s="32">
        <v>11</v>
      </c>
      <c r="E48" s="32">
        <v>21</v>
      </c>
      <c r="F48" s="32">
        <v>61</v>
      </c>
      <c r="I48" t="s">
        <v>335</v>
      </c>
    </row>
    <row r="49" spans="1:13" x14ac:dyDescent="0.25">
      <c r="A49" s="32"/>
      <c r="B49" s="32">
        <v>3</v>
      </c>
      <c r="C49" s="32">
        <v>26</v>
      </c>
      <c r="D49" s="32">
        <v>11</v>
      </c>
      <c r="E49" s="32"/>
      <c r="F49" s="32">
        <v>40</v>
      </c>
      <c r="I49" s="43" t="s">
        <v>136</v>
      </c>
      <c r="J49" s="43" t="s">
        <v>135</v>
      </c>
      <c r="K49" s="43" t="s">
        <v>137</v>
      </c>
      <c r="L49" s="43" t="s">
        <v>332</v>
      </c>
      <c r="M49" s="43" t="s">
        <v>325</v>
      </c>
    </row>
    <row r="50" spans="1:13" x14ac:dyDescent="0.25">
      <c r="A50" s="32"/>
      <c r="B50" s="46">
        <v>7.4999999999999997E-2</v>
      </c>
      <c r="C50" s="46">
        <v>0.65</v>
      </c>
      <c r="D50" s="46">
        <v>0.27500000000000002</v>
      </c>
      <c r="E50" s="46">
        <v>0</v>
      </c>
      <c r="F50" s="46">
        <v>1</v>
      </c>
      <c r="I50" s="42">
        <v>9</v>
      </c>
      <c r="J50" s="42">
        <v>25</v>
      </c>
      <c r="K50" s="42">
        <v>21</v>
      </c>
      <c r="L50" s="42">
        <v>6</v>
      </c>
      <c r="M50" s="42">
        <f>+I50+J50+L50</f>
        <v>40</v>
      </c>
    </row>
    <row r="52" spans="1:13" x14ac:dyDescent="0.25">
      <c r="I52" s="85" t="s">
        <v>338</v>
      </c>
      <c r="J52" s="86"/>
      <c r="K52" s="87"/>
    </row>
    <row r="53" spans="1:13" x14ac:dyDescent="0.25">
      <c r="I53" s="32" t="s">
        <v>136</v>
      </c>
      <c r="J53" s="32">
        <v>3</v>
      </c>
      <c r="K53" s="46">
        <f>+J53/$J$56</f>
        <v>7.4999999999999997E-2</v>
      </c>
    </row>
    <row r="54" spans="1:13" x14ac:dyDescent="0.25">
      <c r="I54" s="32" t="s">
        <v>135</v>
      </c>
      <c r="J54" s="32">
        <v>26</v>
      </c>
      <c r="K54" s="46">
        <f>+J54/$J$56</f>
        <v>0.65</v>
      </c>
    </row>
    <row r="55" spans="1:13" x14ac:dyDescent="0.25">
      <c r="I55" s="32" t="s">
        <v>332</v>
      </c>
      <c r="J55" s="32">
        <v>11</v>
      </c>
      <c r="K55" s="46">
        <f>+J55/$J$56</f>
        <v>0.27500000000000002</v>
      </c>
    </row>
    <row r="56" spans="1:13" x14ac:dyDescent="0.25">
      <c r="J56">
        <f>SUM(J53:J55)</f>
        <v>40</v>
      </c>
    </row>
    <row r="57" spans="1:13" x14ac:dyDescent="0.25">
      <c r="I57" t="s">
        <v>336</v>
      </c>
    </row>
    <row r="58" spans="1:13" x14ac:dyDescent="0.25">
      <c r="I58" s="45" t="s">
        <v>337</v>
      </c>
    </row>
    <row r="59" spans="1:13" x14ac:dyDescent="0.25">
      <c r="I59" s="43" t="s">
        <v>136</v>
      </c>
      <c r="J59" s="42">
        <v>8</v>
      </c>
      <c r="K59" s="4"/>
      <c r="M59" s="4"/>
    </row>
    <row r="60" spans="1:13" x14ac:dyDescent="0.25">
      <c r="I60" s="43" t="s">
        <v>135</v>
      </c>
      <c r="J60" s="42">
        <v>19</v>
      </c>
      <c r="K60" s="4"/>
      <c r="M60" s="4"/>
    </row>
    <row r="61" spans="1:13" x14ac:dyDescent="0.25">
      <c r="I61" s="43" t="s">
        <v>332</v>
      </c>
      <c r="J61" s="42">
        <v>2</v>
      </c>
      <c r="K61" s="4"/>
      <c r="M61" s="4"/>
    </row>
    <row r="62" spans="1:13" x14ac:dyDescent="0.25">
      <c r="J62">
        <f>SUM(J59:J61)</f>
        <v>29</v>
      </c>
    </row>
  </sheetData>
  <mergeCells count="1">
    <mergeCell ref="I52:K52"/>
  </mergeCells>
  <pageMargins left="0.7" right="0.7" top="0.75" bottom="0.75" header="0.3" footer="0.3"/>
  <pageSetup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62"/>
  <sheetViews>
    <sheetView topLeftCell="E1" zoomScale="80" zoomScaleNormal="80" workbookViewId="0">
      <pane ySplit="1" topLeftCell="A2" activePane="bottomLeft" state="frozen"/>
      <selection pane="bottomLeft" activeCell="M41" sqref="M41"/>
    </sheetView>
  </sheetViews>
  <sheetFormatPr baseColWidth="10" defaultColWidth="11.42578125" defaultRowHeight="15" x14ac:dyDescent="0.25"/>
  <cols>
    <col min="1" max="1" width="47.85546875" customWidth="1"/>
    <col min="2" max="2" width="22.42578125" bestFit="1" customWidth="1"/>
    <col min="3" max="3" width="7.85546875" bestFit="1" customWidth="1"/>
    <col min="4" max="4" width="10.5703125" customWidth="1"/>
    <col min="5" max="5" width="12.5703125" customWidth="1"/>
    <col min="6" max="6" width="12.5703125" bestFit="1" customWidth="1"/>
    <col min="13" max="13" width="15" customWidth="1"/>
  </cols>
  <sheetData>
    <row r="2" spans="1:5" x14ac:dyDescent="0.25">
      <c r="A2" t="s">
        <v>292</v>
      </c>
      <c r="B2" t="s">
        <v>334</v>
      </c>
      <c r="C2" t="s">
        <v>344</v>
      </c>
    </row>
    <row r="4" spans="1:5" x14ac:dyDescent="0.25">
      <c r="A4" t="s">
        <v>326</v>
      </c>
      <c r="B4" t="s">
        <v>327</v>
      </c>
    </row>
    <row r="5" spans="1:5" x14ac:dyDescent="0.25">
      <c r="A5" s="32" t="s">
        <v>324</v>
      </c>
      <c r="B5" s="32" t="s">
        <v>136</v>
      </c>
      <c r="C5" s="32" t="s">
        <v>135</v>
      </c>
      <c r="D5" s="32" t="s">
        <v>332</v>
      </c>
      <c r="E5" s="32" t="s">
        <v>325</v>
      </c>
    </row>
    <row r="6" spans="1:5" x14ac:dyDescent="0.25">
      <c r="A6" s="32" t="s">
        <v>139</v>
      </c>
      <c r="B6" s="32"/>
      <c r="C6" s="32">
        <v>2</v>
      </c>
      <c r="D6" s="32"/>
      <c r="E6" s="32">
        <v>2</v>
      </c>
    </row>
    <row r="7" spans="1:5" x14ac:dyDescent="0.25">
      <c r="A7" s="32" t="s">
        <v>265</v>
      </c>
      <c r="B7" s="32"/>
      <c r="C7" s="32">
        <v>5</v>
      </c>
      <c r="D7" s="32"/>
      <c r="E7" s="32">
        <v>5</v>
      </c>
    </row>
    <row r="8" spans="1:5" x14ac:dyDescent="0.25">
      <c r="A8" s="32" t="s">
        <v>276</v>
      </c>
      <c r="B8" s="32"/>
      <c r="C8" s="32"/>
      <c r="D8" s="32">
        <v>2</v>
      </c>
      <c r="E8" s="32">
        <v>2</v>
      </c>
    </row>
    <row r="9" spans="1:5" x14ac:dyDescent="0.25">
      <c r="A9" s="32" t="s">
        <v>278</v>
      </c>
      <c r="B9" s="32"/>
      <c r="C9" s="32"/>
      <c r="D9" s="32">
        <v>1</v>
      </c>
      <c r="E9" s="32">
        <v>1</v>
      </c>
    </row>
    <row r="10" spans="1:5" x14ac:dyDescent="0.25">
      <c r="A10" s="32" t="s">
        <v>162</v>
      </c>
      <c r="B10" s="32"/>
      <c r="C10" s="32">
        <v>1</v>
      </c>
      <c r="D10" s="32"/>
      <c r="E10" s="32">
        <v>1</v>
      </c>
    </row>
    <row r="11" spans="1:5" x14ac:dyDescent="0.25">
      <c r="A11" s="32" t="s">
        <v>134</v>
      </c>
      <c r="B11" s="32"/>
      <c r="C11" s="32">
        <v>5</v>
      </c>
      <c r="D11" s="32"/>
      <c r="E11" s="32">
        <v>5</v>
      </c>
    </row>
    <row r="12" spans="1:5" x14ac:dyDescent="0.25">
      <c r="A12" s="32" t="s">
        <v>164</v>
      </c>
      <c r="B12" s="32">
        <v>3</v>
      </c>
      <c r="C12" s="32"/>
      <c r="D12" s="32">
        <v>1</v>
      </c>
      <c r="E12" s="32">
        <v>4</v>
      </c>
    </row>
    <row r="13" spans="1:5" x14ac:dyDescent="0.25">
      <c r="A13" s="32" t="s">
        <v>223</v>
      </c>
      <c r="B13" s="32"/>
      <c r="C13" s="32"/>
      <c r="D13" s="32">
        <v>1</v>
      </c>
      <c r="E13" s="32">
        <v>1</v>
      </c>
    </row>
    <row r="14" spans="1:5" x14ac:dyDescent="0.25">
      <c r="A14" s="32" t="s">
        <v>195</v>
      </c>
      <c r="B14" s="32"/>
      <c r="C14" s="32">
        <v>1</v>
      </c>
      <c r="D14" s="32"/>
      <c r="E14" s="32">
        <v>1</v>
      </c>
    </row>
    <row r="15" spans="1:5" x14ac:dyDescent="0.25">
      <c r="A15" s="32" t="s">
        <v>27</v>
      </c>
      <c r="B15" s="32"/>
      <c r="C15" s="32">
        <v>4</v>
      </c>
      <c r="D15" s="32">
        <v>3</v>
      </c>
      <c r="E15" s="32">
        <v>7</v>
      </c>
    </row>
    <row r="16" spans="1:5" x14ac:dyDescent="0.25">
      <c r="A16" s="32" t="s">
        <v>261</v>
      </c>
      <c r="B16" s="32"/>
      <c r="C16" s="32">
        <v>1</v>
      </c>
      <c r="D16" s="32"/>
      <c r="E16" s="32">
        <v>1</v>
      </c>
    </row>
    <row r="17" spans="1:6" x14ac:dyDescent="0.25">
      <c r="A17" s="32" t="s">
        <v>290</v>
      </c>
      <c r="B17" s="32"/>
      <c r="C17" s="32">
        <v>1</v>
      </c>
      <c r="D17" s="32"/>
      <c r="E17" s="32">
        <v>1</v>
      </c>
    </row>
    <row r="18" spans="1:6" x14ac:dyDescent="0.25">
      <c r="A18" s="32" t="s">
        <v>199</v>
      </c>
      <c r="B18" s="32"/>
      <c r="C18" s="32">
        <v>2</v>
      </c>
      <c r="D18" s="32"/>
      <c r="E18" s="32">
        <v>2</v>
      </c>
    </row>
    <row r="19" spans="1:6" x14ac:dyDescent="0.25">
      <c r="A19" s="32" t="s">
        <v>202</v>
      </c>
      <c r="B19" s="32"/>
      <c r="C19" s="32">
        <v>2</v>
      </c>
      <c r="D19" s="32"/>
      <c r="E19" s="32">
        <v>2</v>
      </c>
    </row>
    <row r="20" spans="1:6" x14ac:dyDescent="0.25">
      <c r="A20" s="32" t="s">
        <v>263</v>
      </c>
      <c r="B20" s="32"/>
      <c r="C20" s="32"/>
      <c r="D20" s="32">
        <v>1</v>
      </c>
      <c r="E20" s="32">
        <v>1</v>
      </c>
    </row>
    <row r="21" spans="1:6" x14ac:dyDescent="0.25">
      <c r="A21" s="32" t="s">
        <v>154</v>
      </c>
      <c r="B21" s="32"/>
      <c r="C21" s="32">
        <v>1</v>
      </c>
      <c r="D21" s="32"/>
      <c r="E21" s="32">
        <v>1</v>
      </c>
    </row>
    <row r="22" spans="1:6" x14ac:dyDescent="0.25">
      <c r="A22" s="32" t="s">
        <v>38</v>
      </c>
      <c r="B22" s="32"/>
      <c r="C22" s="32">
        <v>1</v>
      </c>
      <c r="D22" s="32">
        <v>2</v>
      </c>
      <c r="E22" s="32">
        <v>3</v>
      </c>
    </row>
    <row r="23" spans="1:6" x14ac:dyDescent="0.25">
      <c r="A23" s="32" t="s">
        <v>325</v>
      </c>
      <c r="B23" s="32">
        <v>3</v>
      </c>
      <c r="C23" s="32">
        <v>26</v>
      </c>
      <c r="D23" s="32">
        <v>11</v>
      </c>
      <c r="E23" s="32">
        <v>40</v>
      </c>
    </row>
    <row r="25" spans="1:6" x14ac:dyDescent="0.25">
      <c r="A25" t="s">
        <v>326</v>
      </c>
      <c r="B25" t="s">
        <v>327</v>
      </c>
    </row>
    <row r="26" spans="1:6" x14ac:dyDescent="0.25">
      <c r="A26" s="32" t="s">
        <v>324</v>
      </c>
      <c r="B26" s="32" t="s">
        <v>136</v>
      </c>
      <c r="C26" s="32" t="s">
        <v>135</v>
      </c>
      <c r="D26" s="32" t="s">
        <v>332</v>
      </c>
      <c r="E26" s="32" t="s">
        <v>137</v>
      </c>
      <c r="F26" s="32" t="s">
        <v>325</v>
      </c>
    </row>
    <row r="27" spans="1:6" x14ac:dyDescent="0.25">
      <c r="A27" s="32" t="s">
        <v>139</v>
      </c>
      <c r="B27" s="32"/>
      <c r="C27" s="32">
        <v>2</v>
      </c>
      <c r="D27" s="32"/>
      <c r="E27" s="32">
        <v>3</v>
      </c>
      <c r="F27" s="32">
        <v>5</v>
      </c>
    </row>
    <row r="28" spans="1:6" x14ac:dyDescent="0.25">
      <c r="A28" s="32" t="s">
        <v>265</v>
      </c>
      <c r="B28" s="32"/>
      <c r="C28" s="32">
        <v>5</v>
      </c>
      <c r="D28" s="32"/>
      <c r="E28" s="32">
        <v>1</v>
      </c>
      <c r="F28" s="32">
        <v>6</v>
      </c>
    </row>
    <row r="29" spans="1:6" x14ac:dyDescent="0.25">
      <c r="A29" s="32" t="s">
        <v>276</v>
      </c>
      <c r="B29" s="32"/>
      <c r="C29" s="32"/>
      <c r="D29" s="32">
        <v>2</v>
      </c>
      <c r="E29" s="32">
        <v>4</v>
      </c>
      <c r="F29" s="32">
        <v>6</v>
      </c>
    </row>
    <row r="30" spans="1:6" x14ac:dyDescent="0.25">
      <c r="A30" s="32" t="s">
        <v>255</v>
      </c>
      <c r="B30" s="32"/>
      <c r="C30" s="32"/>
      <c r="D30" s="32"/>
      <c r="E30" s="32">
        <v>1</v>
      </c>
      <c r="F30" s="32">
        <v>1</v>
      </c>
    </row>
    <row r="31" spans="1:6" x14ac:dyDescent="0.25">
      <c r="A31" s="32" t="s">
        <v>278</v>
      </c>
      <c r="B31" s="32"/>
      <c r="C31" s="32"/>
      <c r="D31" s="32">
        <v>1</v>
      </c>
      <c r="E31" s="32">
        <v>1</v>
      </c>
      <c r="F31" s="32">
        <v>2</v>
      </c>
    </row>
    <row r="32" spans="1:6" x14ac:dyDescent="0.25">
      <c r="A32" s="32" t="s">
        <v>286</v>
      </c>
      <c r="B32" s="32"/>
      <c r="C32" s="32"/>
      <c r="D32" s="32"/>
      <c r="E32" s="32">
        <v>1</v>
      </c>
      <c r="F32" s="32">
        <v>1</v>
      </c>
    </row>
    <row r="33" spans="1:12" x14ac:dyDescent="0.25">
      <c r="A33" s="32" t="s">
        <v>162</v>
      </c>
      <c r="B33" s="32"/>
      <c r="C33" s="32">
        <v>1</v>
      </c>
      <c r="D33" s="32"/>
      <c r="E33" s="32"/>
      <c r="F33" s="32">
        <v>1</v>
      </c>
    </row>
    <row r="34" spans="1:12" x14ac:dyDescent="0.25">
      <c r="A34" s="32" t="s">
        <v>134</v>
      </c>
      <c r="B34" s="32"/>
      <c r="C34" s="32">
        <v>5</v>
      </c>
      <c r="D34" s="32"/>
      <c r="E34" s="32"/>
      <c r="F34" s="32">
        <v>5</v>
      </c>
    </row>
    <row r="35" spans="1:12" x14ac:dyDescent="0.25">
      <c r="A35" s="32" t="s">
        <v>164</v>
      </c>
      <c r="B35" s="32">
        <v>3</v>
      </c>
      <c r="C35" s="32"/>
      <c r="D35" s="32">
        <v>1</v>
      </c>
      <c r="E35" s="32">
        <v>3</v>
      </c>
      <c r="F35" s="32">
        <v>7</v>
      </c>
    </row>
    <row r="36" spans="1:12" x14ac:dyDescent="0.25">
      <c r="A36" s="32" t="s">
        <v>152</v>
      </c>
      <c r="B36" s="32"/>
      <c r="C36" s="32"/>
      <c r="D36" s="32"/>
      <c r="E36" s="32">
        <v>1</v>
      </c>
      <c r="F36" s="32">
        <v>1</v>
      </c>
    </row>
    <row r="37" spans="1:12" x14ac:dyDescent="0.25">
      <c r="A37" s="32" t="s">
        <v>223</v>
      </c>
      <c r="B37" s="32"/>
      <c r="C37" s="32"/>
      <c r="D37" s="32">
        <v>1</v>
      </c>
      <c r="E37" s="32"/>
      <c r="F37" s="32">
        <v>1</v>
      </c>
    </row>
    <row r="38" spans="1:12" x14ac:dyDescent="0.25">
      <c r="A38" s="32" t="s">
        <v>195</v>
      </c>
      <c r="B38" s="32"/>
      <c r="C38" s="32">
        <v>1</v>
      </c>
      <c r="D38" s="32"/>
      <c r="E38" s="32">
        <v>3</v>
      </c>
      <c r="F38" s="32">
        <v>4</v>
      </c>
    </row>
    <row r="39" spans="1:12" x14ac:dyDescent="0.25">
      <c r="A39" s="32" t="s">
        <v>27</v>
      </c>
      <c r="B39" s="32"/>
      <c r="C39" s="32">
        <v>4</v>
      </c>
      <c r="D39" s="32">
        <v>3</v>
      </c>
      <c r="E39" s="32"/>
      <c r="F39" s="32">
        <v>7</v>
      </c>
    </row>
    <row r="40" spans="1:12" x14ac:dyDescent="0.25">
      <c r="A40" s="32" t="s">
        <v>261</v>
      </c>
      <c r="B40" s="32"/>
      <c r="C40" s="32">
        <v>1</v>
      </c>
      <c r="D40" s="32"/>
      <c r="E40" s="32"/>
      <c r="F40" s="32">
        <v>1</v>
      </c>
    </row>
    <row r="41" spans="1:12" x14ac:dyDescent="0.25">
      <c r="A41" s="32" t="s">
        <v>290</v>
      </c>
      <c r="B41" s="32"/>
      <c r="C41" s="32">
        <v>1</v>
      </c>
      <c r="D41" s="32"/>
      <c r="E41" s="32"/>
      <c r="F41" s="32">
        <v>1</v>
      </c>
    </row>
    <row r="42" spans="1:12" x14ac:dyDescent="0.25">
      <c r="A42" s="32" t="s">
        <v>199</v>
      </c>
      <c r="B42" s="32"/>
      <c r="C42" s="32">
        <v>2</v>
      </c>
      <c r="D42" s="32"/>
      <c r="E42" s="32"/>
      <c r="F42" s="32">
        <v>2</v>
      </c>
    </row>
    <row r="43" spans="1:12" x14ac:dyDescent="0.25">
      <c r="A43" s="32" t="s">
        <v>202</v>
      </c>
      <c r="B43" s="32"/>
      <c r="C43" s="32">
        <v>2</v>
      </c>
      <c r="D43" s="32"/>
      <c r="E43" s="32"/>
      <c r="F43" s="32">
        <v>2</v>
      </c>
    </row>
    <row r="44" spans="1:12" x14ac:dyDescent="0.25">
      <c r="A44" s="32" t="s">
        <v>263</v>
      </c>
      <c r="B44" s="32"/>
      <c r="C44" s="32"/>
      <c r="D44" s="32">
        <v>1</v>
      </c>
      <c r="E44" s="32"/>
      <c r="F44" s="32">
        <v>1</v>
      </c>
    </row>
    <row r="45" spans="1:12" x14ac:dyDescent="0.25">
      <c r="A45" s="32" t="s">
        <v>183</v>
      </c>
      <c r="B45" s="32"/>
      <c r="C45" s="32"/>
      <c r="D45" s="32"/>
      <c r="E45" s="32">
        <v>1</v>
      </c>
      <c r="F45" s="32">
        <v>1</v>
      </c>
      <c r="I45" t="s">
        <v>335</v>
      </c>
    </row>
    <row r="46" spans="1:12" x14ac:dyDescent="0.25">
      <c r="A46" s="32" t="s">
        <v>154</v>
      </c>
      <c r="B46" s="32"/>
      <c r="C46" s="32">
        <v>1</v>
      </c>
      <c r="D46" s="32"/>
      <c r="E46" s="32"/>
      <c r="F46" s="32">
        <v>1</v>
      </c>
      <c r="I46" s="43" t="s">
        <v>136</v>
      </c>
      <c r="J46" s="43" t="s">
        <v>135</v>
      </c>
      <c r="K46" s="43" t="s">
        <v>332</v>
      </c>
      <c r="L46" s="43" t="s">
        <v>325</v>
      </c>
    </row>
    <row r="47" spans="1:12" x14ac:dyDescent="0.25">
      <c r="A47" s="32" t="s">
        <v>38</v>
      </c>
      <c r="B47" s="32"/>
      <c r="C47" s="32">
        <v>1</v>
      </c>
      <c r="D47" s="32">
        <v>2</v>
      </c>
      <c r="E47" s="32">
        <v>2</v>
      </c>
      <c r="F47" s="32">
        <v>5</v>
      </c>
      <c r="H47" t="s">
        <v>345</v>
      </c>
      <c r="I47" s="58">
        <v>9</v>
      </c>
      <c r="J47" s="58">
        <v>25</v>
      </c>
      <c r="K47" s="58">
        <v>6</v>
      </c>
      <c r="L47" s="58">
        <f>+I47+J47+K47</f>
        <v>40</v>
      </c>
    </row>
    <row r="48" spans="1:12" x14ac:dyDescent="0.25">
      <c r="A48" s="32" t="s">
        <v>325</v>
      </c>
      <c r="B48" s="32">
        <v>3</v>
      </c>
      <c r="C48" s="32">
        <v>26</v>
      </c>
      <c r="D48" s="32">
        <v>11</v>
      </c>
      <c r="E48" s="32">
        <v>21</v>
      </c>
      <c r="F48" s="32">
        <v>61</v>
      </c>
      <c r="H48" t="s">
        <v>346</v>
      </c>
      <c r="I48" s="58">
        <v>3</v>
      </c>
      <c r="J48" s="58">
        <v>26</v>
      </c>
      <c r="K48" s="58">
        <v>11</v>
      </c>
      <c r="L48" s="58">
        <v>40</v>
      </c>
    </row>
    <row r="49" spans="1:13" x14ac:dyDescent="0.25">
      <c r="A49" s="32"/>
      <c r="B49" s="32">
        <v>3</v>
      </c>
      <c r="C49" s="32">
        <v>26</v>
      </c>
      <c r="D49" s="32">
        <v>11</v>
      </c>
      <c r="E49" s="32"/>
      <c r="F49" s="32">
        <v>40</v>
      </c>
    </row>
    <row r="50" spans="1:13" x14ac:dyDescent="0.25">
      <c r="A50" s="32"/>
      <c r="B50" s="46">
        <v>7.4999999999999997E-2</v>
      </c>
      <c r="C50" s="46">
        <v>0.65</v>
      </c>
      <c r="D50" s="46">
        <v>0.27500000000000002</v>
      </c>
      <c r="E50" s="46">
        <v>0</v>
      </c>
      <c r="F50" s="46">
        <v>1</v>
      </c>
    </row>
    <row r="52" spans="1:13" x14ac:dyDescent="0.25">
      <c r="I52" s="85" t="s">
        <v>338</v>
      </c>
      <c r="J52" s="86"/>
      <c r="K52" s="87"/>
    </row>
    <row r="53" spans="1:13" x14ac:dyDescent="0.25">
      <c r="I53" s="32" t="s">
        <v>136</v>
      </c>
      <c r="J53" s="32">
        <v>3</v>
      </c>
      <c r="K53" s="46">
        <f>+J53/$J$56</f>
        <v>7.4999999999999997E-2</v>
      </c>
    </row>
    <row r="54" spans="1:13" x14ac:dyDescent="0.25">
      <c r="I54" s="32" t="s">
        <v>135</v>
      </c>
      <c r="J54" s="32">
        <v>26</v>
      </c>
      <c r="K54" s="46">
        <f>+J54/$J$56</f>
        <v>0.65</v>
      </c>
    </row>
    <row r="55" spans="1:13" x14ac:dyDescent="0.25">
      <c r="I55" s="32" t="s">
        <v>332</v>
      </c>
      <c r="J55" s="32">
        <v>11</v>
      </c>
      <c r="K55" s="46">
        <f>+J55/$J$56</f>
        <v>0.27500000000000002</v>
      </c>
    </row>
    <row r="56" spans="1:13" x14ac:dyDescent="0.25">
      <c r="J56">
        <f>SUM(J53:J55)</f>
        <v>40</v>
      </c>
    </row>
    <row r="57" spans="1:13" x14ac:dyDescent="0.25">
      <c r="I57" t="s">
        <v>336</v>
      </c>
    </row>
    <row r="58" spans="1:13" x14ac:dyDescent="0.25">
      <c r="I58" s="45" t="s">
        <v>337</v>
      </c>
    </row>
    <row r="59" spans="1:13" x14ac:dyDescent="0.25">
      <c r="I59" s="43" t="s">
        <v>136</v>
      </c>
      <c r="J59" s="42">
        <v>8</v>
      </c>
      <c r="K59" s="4"/>
      <c r="M59" s="4"/>
    </row>
    <row r="60" spans="1:13" x14ac:dyDescent="0.25">
      <c r="I60" s="43" t="s">
        <v>135</v>
      </c>
      <c r="J60" s="42">
        <v>19</v>
      </c>
      <c r="K60" s="4"/>
      <c r="M60" s="4"/>
    </row>
    <row r="61" spans="1:13" x14ac:dyDescent="0.25">
      <c r="I61" s="43" t="s">
        <v>332</v>
      </c>
      <c r="J61" s="42">
        <v>2</v>
      </c>
      <c r="K61" s="4"/>
      <c r="M61" s="4"/>
    </row>
    <row r="62" spans="1:13" x14ac:dyDescent="0.25">
      <c r="J62">
        <f>SUM(J59:J61)</f>
        <v>29</v>
      </c>
    </row>
  </sheetData>
  <mergeCells count="1">
    <mergeCell ref="I52:K52"/>
  </mergeCells>
  <pageMargins left="0.7" right="0.7" top="0.75" bottom="0.75" header="0.3" footer="0.3"/>
  <pageSetup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G28"/>
  <sheetViews>
    <sheetView workbookViewId="0">
      <selection activeCell="I2" sqref="I2:L5"/>
    </sheetView>
  </sheetViews>
  <sheetFormatPr baseColWidth="10" defaultColWidth="11.42578125" defaultRowHeight="15" x14ac:dyDescent="0.25"/>
  <cols>
    <col min="1" max="1" width="42.42578125" bestFit="1" customWidth="1"/>
    <col min="2" max="2" width="22.42578125" bestFit="1" customWidth="1"/>
    <col min="3" max="3" width="7.85546875" customWidth="1"/>
    <col min="4" max="4" width="10.5703125" customWidth="1"/>
    <col min="5" max="5" width="4.5703125" customWidth="1"/>
    <col min="6" max="6" width="12.5703125" bestFit="1" customWidth="1"/>
  </cols>
  <sheetData>
    <row r="3" spans="1:6" x14ac:dyDescent="0.25">
      <c r="A3" s="40" t="s">
        <v>326</v>
      </c>
      <c r="B3" s="40" t="s">
        <v>327</v>
      </c>
    </row>
    <row r="4" spans="1:6" x14ac:dyDescent="0.25">
      <c r="A4" s="40" t="s">
        <v>324</v>
      </c>
      <c r="B4" t="s">
        <v>136</v>
      </c>
      <c r="C4" t="s">
        <v>135</v>
      </c>
      <c r="D4" t="s">
        <v>332</v>
      </c>
      <c r="E4" t="s">
        <v>137</v>
      </c>
      <c r="F4" t="s">
        <v>325</v>
      </c>
    </row>
    <row r="5" spans="1:6" x14ac:dyDescent="0.25">
      <c r="A5" s="41" t="s">
        <v>139</v>
      </c>
      <c r="C5">
        <v>2</v>
      </c>
      <c r="E5">
        <v>3</v>
      </c>
      <c r="F5">
        <v>5</v>
      </c>
    </row>
    <row r="6" spans="1:6" x14ac:dyDescent="0.25">
      <c r="A6" s="41" t="s">
        <v>265</v>
      </c>
      <c r="C6">
        <v>5</v>
      </c>
      <c r="E6">
        <v>1</v>
      </c>
      <c r="F6">
        <v>6</v>
      </c>
    </row>
    <row r="7" spans="1:6" x14ac:dyDescent="0.25">
      <c r="A7" s="41" t="s">
        <v>276</v>
      </c>
      <c r="D7">
        <v>2</v>
      </c>
      <c r="E7">
        <v>4</v>
      </c>
      <c r="F7">
        <v>6</v>
      </c>
    </row>
    <row r="8" spans="1:6" x14ac:dyDescent="0.25">
      <c r="A8" s="41" t="s">
        <v>255</v>
      </c>
      <c r="E8">
        <v>1</v>
      </c>
      <c r="F8">
        <v>1</v>
      </c>
    </row>
    <row r="9" spans="1:6" x14ac:dyDescent="0.25">
      <c r="A9" s="41" t="s">
        <v>278</v>
      </c>
      <c r="D9">
        <v>1</v>
      </c>
      <c r="E9">
        <v>1</v>
      </c>
      <c r="F9">
        <v>2</v>
      </c>
    </row>
    <row r="10" spans="1:6" x14ac:dyDescent="0.25">
      <c r="A10" s="41" t="s">
        <v>286</v>
      </c>
      <c r="E10">
        <v>1</v>
      </c>
      <c r="F10">
        <v>1</v>
      </c>
    </row>
    <row r="11" spans="1:6" x14ac:dyDescent="0.25">
      <c r="A11" s="41" t="s">
        <v>162</v>
      </c>
      <c r="C11">
        <v>1</v>
      </c>
      <c r="F11">
        <v>1</v>
      </c>
    </row>
    <row r="12" spans="1:6" x14ac:dyDescent="0.25">
      <c r="A12" s="41" t="s">
        <v>134</v>
      </c>
      <c r="C12">
        <v>5</v>
      </c>
      <c r="F12">
        <v>5</v>
      </c>
    </row>
    <row r="13" spans="1:6" x14ac:dyDescent="0.25">
      <c r="A13" s="41" t="s">
        <v>164</v>
      </c>
      <c r="B13">
        <v>3</v>
      </c>
      <c r="D13">
        <v>1</v>
      </c>
      <c r="E13">
        <v>3</v>
      </c>
      <c r="F13">
        <v>7</v>
      </c>
    </row>
    <row r="14" spans="1:6" x14ac:dyDescent="0.25">
      <c r="A14" s="41" t="s">
        <v>152</v>
      </c>
      <c r="E14">
        <v>1</v>
      </c>
      <c r="F14">
        <v>1</v>
      </c>
    </row>
    <row r="15" spans="1:6" x14ac:dyDescent="0.25">
      <c r="A15" s="41" t="s">
        <v>223</v>
      </c>
      <c r="D15">
        <v>1</v>
      </c>
      <c r="F15">
        <v>1</v>
      </c>
    </row>
    <row r="16" spans="1:6" x14ac:dyDescent="0.25">
      <c r="A16" s="41" t="s">
        <v>195</v>
      </c>
      <c r="C16">
        <v>1</v>
      </c>
      <c r="E16">
        <v>3</v>
      </c>
      <c r="F16">
        <v>4</v>
      </c>
    </row>
    <row r="17" spans="1:7" x14ac:dyDescent="0.25">
      <c r="A17" s="41" t="s">
        <v>27</v>
      </c>
      <c r="C17">
        <v>4</v>
      </c>
      <c r="D17">
        <v>3</v>
      </c>
      <c r="F17">
        <v>7</v>
      </c>
    </row>
    <row r="18" spans="1:7" x14ac:dyDescent="0.25">
      <c r="A18" s="41" t="s">
        <v>261</v>
      </c>
      <c r="C18">
        <v>1</v>
      </c>
      <c r="F18">
        <v>1</v>
      </c>
    </row>
    <row r="19" spans="1:7" x14ac:dyDescent="0.25">
      <c r="A19" s="41" t="s">
        <v>290</v>
      </c>
      <c r="C19">
        <v>1</v>
      </c>
      <c r="F19">
        <v>1</v>
      </c>
    </row>
    <row r="20" spans="1:7" x14ac:dyDescent="0.25">
      <c r="A20" s="41" t="s">
        <v>199</v>
      </c>
      <c r="C20">
        <v>2</v>
      </c>
      <c r="F20">
        <v>2</v>
      </c>
    </row>
    <row r="21" spans="1:7" x14ac:dyDescent="0.25">
      <c r="A21" s="41" t="s">
        <v>202</v>
      </c>
      <c r="C21">
        <v>2</v>
      </c>
      <c r="F21">
        <v>2</v>
      </c>
    </row>
    <row r="22" spans="1:7" x14ac:dyDescent="0.25">
      <c r="A22" s="41" t="s">
        <v>263</v>
      </c>
      <c r="D22">
        <v>1</v>
      </c>
      <c r="F22">
        <v>1</v>
      </c>
    </row>
    <row r="23" spans="1:7" x14ac:dyDescent="0.25">
      <c r="A23" s="41" t="s">
        <v>183</v>
      </c>
      <c r="E23">
        <v>1</v>
      </c>
      <c r="F23">
        <v>1</v>
      </c>
    </row>
    <row r="24" spans="1:7" x14ac:dyDescent="0.25">
      <c r="A24" s="41" t="s">
        <v>154</v>
      </c>
      <c r="C24">
        <v>1</v>
      </c>
      <c r="F24">
        <v>1</v>
      </c>
    </row>
    <row r="25" spans="1:7" x14ac:dyDescent="0.25">
      <c r="A25" s="41" t="s">
        <v>38</v>
      </c>
      <c r="C25">
        <v>1</v>
      </c>
      <c r="D25">
        <v>2</v>
      </c>
      <c r="E25">
        <v>2</v>
      </c>
      <c r="F25">
        <v>5</v>
      </c>
    </row>
    <row r="26" spans="1:7" x14ac:dyDescent="0.25">
      <c r="A26" s="41" t="s">
        <v>325</v>
      </c>
      <c r="B26">
        <v>3</v>
      </c>
      <c r="C26">
        <v>26</v>
      </c>
      <c r="D26">
        <v>11</v>
      </c>
      <c r="E26">
        <v>21</v>
      </c>
      <c r="F26">
        <v>61</v>
      </c>
      <c r="G26">
        <f>61-21</f>
        <v>40</v>
      </c>
    </row>
    <row r="27" spans="1:7" x14ac:dyDescent="0.25">
      <c r="B27">
        <v>3</v>
      </c>
      <c r="C27">
        <v>26</v>
      </c>
      <c r="D27">
        <v>11</v>
      </c>
      <c r="F27">
        <v>40</v>
      </c>
    </row>
    <row r="28" spans="1:7" x14ac:dyDescent="0.25">
      <c r="B28" s="4">
        <f>+B27/$F$27</f>
        <v>7.4999999999999997E-2</v>
      </c>
      <c r="C28" s="4">
        <f>+C27/$F$27</f>
        <v>0.65</v>
      </c>
      <c r="D28" s="4">
        <f>+D27/$F$27</f>
        <v>0.27500000000000002</v>
      </c>
      <c r="E28" s="4">
        <f>+E27/$F$27</f>
        <v>0</v>
      </c>
      <c r="F28" s="4">
        <f>+F27/$F$27</f>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6"/>
  <sheetViews>
    <sheetView zoomScaleNormal="100" workbookViewId="0">
      <pane ySplit="4" topLeftCell="A35" activePane="bottomLeft" state="frozen"/>
      <selection pane="bottomLeft" activeCell="A35" sqref="A35"/>
    </sheetView>
  </sheetViews>
  <sheetFormatPr baseColWidth="10" defaultColWidth="9.140625" defaultRowHeight="15" x14ac:dyDescent="0.25"/>
  <cols>
    <col min="1" max="1" width="29.28515625" customWidth="1"/>
    <col min="2" max="2" width="35.28515625" customWidth="1"/>
    <col min="3" max="3" width="25.42578125" customWidth="1"/>
    <col min="4" max="4" width="21.140625" customWidth="1"/>
    <col min="5" max="5" width="45.28515625" customWidth="1"/>
    <col min="6" max="6" width="22" customWidth="1"/>
    <col min="7" max="7" width="30.140625" bestFit="1" customWidth="1"/>
    <col min="8" max="8" width="30.140625" customWidth="1"/>
    <col min="9" max="9" width="18.7109375" style="4" customWidth="1"/>
  </cols>
  <sheetData>
    <row r="1" spans="1:9" x14ac:dyDescent="0.25">
      <c r="B1" t="s">
        <v>207</v>
      </c>
    </row>
    <row r="2" spans="1:9" ht="21" x14ac:dyDescent="0.35">
      <c r="B2" s="3" t="s">
        <v>133</v>
      </c>
      <c r="C2" s="3"/>
      <c r="D2" s="3"/>
    </row>
    <row r="3" spans="1:9" ht="19.5" customHeight="1" x14ac:dyDescent="0.35">
      <c r="A3" s="3"/>
      <c r="B3" s="22" t="s">
        <v>146</v>
      </c>
    </row>
    <row r="4" spans="1:9" ht="75" x14ac:dyDescent="0.25">
      <c r="A4" s="49" t="s">
        <v>11</v>
      </c>
      <c r="B4" s="49" t="s">
        <v>12</v>
      </c>
      <c r="C4" s="49" t="s">
        <v>14</v>
      </c>
      <c r="D4" s="50" t="s">
        <v>292</v>
      </c>
      <c r="E4" s="48" t="s">
        <v>341</v>
      </c>
      <c r="F4" s="23" t="s">
        <v>15</v>
      </c>
      <c r="G4" s="24" t="s">
        <v>204</v>
      </c>
      <c r="H4" s="24" t="s">
        <v>206</v>
      </c>
      <c r="I4" s="23" t="s">
        <v>150</v>
      </c>
    </row>
    <row r="5" spans="1:9" ht="60" x14ac:dyDescent="0.25">
      <c r="A5" s="1" t="s">
        <v>147</v>
      </c>
      <c r="B5" s="21">
        <v>42307</v>
      </c>
      <c r="C5" s="2" t="s">
        <v>134</v>
      </c>
      <c r="D5" s="25" t="s">
        <v>256</v>
      </c>
      <c r="E5" s="2" t="s">
        <v>144</v>
      </c>
      <c r="F5" s="1" t="s">
        <v>135</v>
      </c>
      <c r="G5" s="2" t="s">
        <v>135</v>
      </c>
      <c r="H5" s="21" t="s">
        <v>296</v>
      </c>
      <c r="I5" s="2" t="s">
        <v>295</v>
      </c>
    </row>
    <row r="6" spans="1:9" ht="45" x14ac:dyDescent="0.25">
      <c r="A6" s="1" t="s">
        <v>149</v>
      </c>
      <c r="B6" s="21">
        <v>42307</v>
      </c>
      <c r="C6" s="2" t="s">
        <v>134</v>
      </c>
      <c r="D6" s="25" t="s">
        <v>256</v>
      </c>
      <c r="E6" s="2" t="s">
        <v>148</v>
      </c>
      <c r="F6" s="1" t="s">
        <v>135</v>
      </c>
      <c r="G6" s="1" t="s">
        <v>128</v>
      </c>
      <c r="H6" s="21"/>
      <c r="I6" s="2" t="s">
        <v>293</v>
      </c>
    </row>
    <row r="7" spans="1:9" ht="75" x14ac:dyDescent="0.25">
      <c r="A7" s="1" t="s">
        <v>153</v>
      </c>
      <c r="B7" s="21">
        <v>42307</v>
      </c>
      <c r="C7" s="2" t="s">
        <v>152</v>
      </c>
      <c r="D7" s="2" t="s">
        <v>256</v>
      </c>
      <c r="E7" s="2" t="s">
        <v>151</v>
      </c>
      <c r="F7" s="1" t="s">
        <v>137</v>
      </c>
      <c r="G7" s="1"/>
      <c r="H7" s="21"/>
      <c r="I7" s="2" t="s">
        <v>330</v>
      </c>
    </row>
    <row r="8" spans="1:9" ht="91.5" customHeight="1" x14ac:dyDescent="0.25">
      <c r="A8" s="1" t="s">
        <v>156</v>
      </c>
      <c r="B8" s="21">
        <v>42307</v>
      </c>
      <c r="C8" s="2" t="s">
        <v>154</v>
      </c>
      <c r="D8" s="1" t="s">
        <v>256</v>
      </c>
      <c r="E8" s="2" t="s">
        <v>155</v>
      </c>
      <c r="F8" s="1" t="s">
        <v>135</v>
      </c>
      <c r="G8" s="1" t="s">
        <v>135</v>
      </c>
      <c r="H8" s="21" t="s">
        <v>211</v>
      </c>
      <c r="I8" s="2" t="s">
        <v>294</v>
      </c>
    </row>
    <row r="9" spans="1:9" ht="78.75" customHeight="1" x14ac:dyDescent="0.25">
      <c r="A9" s="1" t="s">
        <v>157</v>
      </c>
      <c r="B9" s="21">
        <v>42307</v>
      </c>
      <c r="C9" s="2" t="s">
        <v>162</v>
      </c>
      <c r="D9" s="2" t="s">
        <v>256</v>
      </c>
      <c r="E9" s="2" t="s">
        <v>163</v>
      </c>
      <c r="F9" s="1" t="s">
        <v>135</v>
      </c>
      <c r="G9" s="1"/>
      <c r="H9" s="21"/>
      <c r="I9" s="2"/>
    </row>
    <row r="10" spans="1:9" ht="195" x14ac:dyDescent="0.25">
      <c r="A10" s="1" t="s">
        <v>158</v>
      </c>
      <c r="B10" s="21">
        <v>42307</v>
      </c>
      <c r="C10" s="2" t="s">
        <v>164</v>
      </c>
      <c r="D10" s="2" t="s">
        <v>256</v>
      </c>
      <c r="E10" s="2" t="s">
        <v>178</v>
      </c>
      <c r="F10" s="1" t="s">
        <v>137</v>
      </c>
      <c r="G10" s="1" t="s">
        <v>135</v>
      </c>
      <c r="H10" s="21"/>
      <c r="I10" s="2" t="s">
        <v>208</v>
      </c>
    </row>
    <row r="11" spans="1:9" ht="195" x14ac:dyDescent="0.25">
      <c r="A11" s="1" t="s">
        <v>159</v>
      </c>
      <c r="B11" s="21">
        <v>42307</v>
      </c>
      <c r="C11" s="2" t="s">
        <v>164</v>
      </c>
      <c r="D11" s="2" t="s">
        <v>256</v>
      </c>
      <c r="E11" s="2" t="s">
        <v>179</v>
      </c>
      <c r="F11" s="1" t="s">
        <v>137</v>
      </c>
      <c r="G11" s="1" t="s">
        <v>135</v>
      </c>
      <c r="H11" s="21"/>
      <c r="I11" s="2" t="s">
        <v>208</v>
      </c>
    </row>
    <row r="12" spans="1:9" ht="58.5" customHeight="1" x14ac:dyDescent="0.25">
      <c r="A12" s="1" t="s">
        <v>160</v>
      </c>
      <c r="B12" s="21">
        <v>42307</v>
      </c>
      <c r="C12" s="2" t="s">
        <v>164</v>
      </c>
      <c r="D12" s="2" t="s">
        <v>256</v>
      </c>
      <c r="E12" s="2" t="s">
        <v>180</v>
      </c>
      <c r="F12" s="1" t="s">
        <v>137</v>
      </c>
      <c r="G12" s="1" t="s">
        <v>135</v>
      </c>
      <c r="H12" s="21"/>
      <c r="I12" s="2" t="s">
        <v>208</v>
      </c>
    </row>
    <row r="13" spans="1:9" ht="31.5" x14ac:dyDescent="0.25">
      <c r="A13" s="51" t="s">
        <v>161</v>
      </c>
      <c r="B13" s="52">
        <v>42307</v>
      </c>
      <c r="C13" s="48" t="s">
        <v>164</v>
      </c>
      <c r="D13" s="48" t="s">
        <v>256</v>
      </c>
      <c r="E13" s="48" t="s">
        <v>181</v>
      </c>
      <c r="F13" s="1" t="s">
        <v>135</v>
      </c>
      <c r="G13" s="1" t="s">
        <v>128</v>
      </c>
      <c r="H13" s="21"/>
      <c r="I13" s="2"/>
    </row>
    <row r="14" spans="1:9" ht="47.25" x14ac:dyDescent="0.25">
      <c r="A14" s="51" t="s">
        <v>165</v>
      </c>
      <c r="B14" s="52">
        <v>42307</v>
      </c>
      <c r="C14" s="48" t="s">
        <v>164</v>
      </c>
      <c r="D14" s="48" t="s">
        <v>256</v>
      </c>
      <c r="E14" s="48" t="s">
        <v>182</v>
      </c>
      <c r="F14" s="1" t="s">
        <v>135</v>
      </c>
      <c r="G14" s="1" t="s">
        <v>128</v>
      </c>
      <c r="H14" s="21"/>
      <c r="I14" s="2"/>
    </row>
    <row r="15" spans="1:9" ht="45" x14ac:dyDescent="0.25">
      <c r="A15" s="1" t="s">
        <v>166</v>
      </c>
      <c r="B15" s="21">
        <v>42307</v>
      </c>
      <c r="C15" s="2" t="s">
        <v>183</v>
      </c>
      <c r="D15" s="2" t="s">
        <v>256</v>
      </c>
      <c r="E15" s="2" t="s">
        <v>184</v>
      </c>
      <c r="F15" s="1" t="s">
        <v>137</v>
      </c>
      <c r="G15" s="1"/>
      <c r="H15" s="21"/>
      <c r="I15" s="2"/>
    </row>
    <row r="16" spans="1:9" ht="63" x14ac:dyDescent="0.25">
      <c r="A16" s="51" t="s">
        <v>167</v>
      </c>
      <c r="B16" s="52">
        <v>42307</v>
      </c>
      <c r="C16" s="48" t="s">
        <v>38</v>
      </c>
      <c r="D16" s="54" t="s">
        <v>256</v>
      </c>
      <c r="E16" s="48" t="s">
        <v>185</v>
      </c>
      <c r="F16" s="1" t="s">
        <v>135</v>
      </c>
      <c r="G16" s="1" t="s">
        <v>128</v>
      </c>
      <c r="H16" s="21"/>
      <c r="I16" s="2" t="s">
        <v>293</v>
      </c>
    </row>
    <row r="17" spans="1:9" ht="42.75" customHeight="1" x14ac:dyDescent="0.25">
      <c r="A17" s="1" t="s">
        <v>168</v>
      </c>
      <c r="B17" s="21">
        <v>42307</v>
      </c>
      <c r="C17" s="2" t="s">
        <v>139</v>
      </c>
      <c r="D17" s="25" t="s">
        <v>256</v>
      </c>
      <c r="E17" s="2" t="s">
        <v>186</v>
      </c>
      <c r="F17" s="19" t="s">
        <v>137</v>
      </c>
      <c r="G17" s="2" t="s">
        <v>135</v>
      </c>
      <c r="H17" s="21">
        <v>42412</v>
      </c>
      <c r="I17" s="2" t="s">
        <v>208</v>
      </c>
    </row>
    <row r="18" spans="1:9" ht="38.25" customHeight="1" x14ac:dyDescent="0.25">
      <c r="A18" s="1" t="s">
        <v>169</v>
      </c>
      <c r="B18" s="21">
        <v>42307</v>
      </c>
      <c r="C18" s="2" t="s">
        <v>139</v>
      </c>
      <c r="D18" s="25" t="s">
        <v>256</v>
      </c>
      <c r="E18" s="2" t="s">
        <v>187</v>
      </c>
      <c r="F18" s="1" t="s">
        <v>137</v>
      </c>
      <c r="G18" s="1" t="s">
        <v>135</v>
      </c>
      <c r="H18" s="21">
        <v>42412</v>
      </c>
      <c r="I18" s="2" t="s">
        <v>208</v>
      </c>
    </row>
    <row r="19" spans="1:9" ht="53.25" customHeight="1" x14ac:dyDescent="0.25">
      <c r="A19" s="1" t="s">
        <v>170</v>
      </c>
      <c r="B19" s="21">
        <v>42307</v>
      </c>
      <c r="C19" s="2" t="s">
        <v>139</v>
      </c>
      <c r="D19" s="25" t="s">
        <v>256</v>
      </c>
      <c r="E19" s="2" t="s">
        <v>188</v>
      </c>
      <c r="F19" s="1" t="s">
        <v>137</v>
      </c>
      <c r="G19" s="1" t="s">
        <v>135</v>
      </c>
      <c r="H19" s="21">
        <v>42412</v>
      </c>
      <c r="I19" s="2" t="s">
        <v>208</v>
      </c>
    </row>
    <row r="20" spans="1:9" ht="30" x14ac:dyDescent="0.25">
      <c r="A20" s="44" t="s">
        <v>171</v>
      </c>
      <c r="B20" s="21">
        <v>42307</v>
      </c>
      <c r="C20" s="2" t="s">
        <v>27</v>
      </c>
      <c r="D20" s="1"/>
      <c r="E20" s="2" t="s">
        <v>189</v>
      </c>
      <c r="F20" s="1" t="s">
        <v>135</v>
      </c>
      <c r="G20" s="1" t="s">
        <v>129</v>
      </c>
      <c r="H20" s="21"/>
      <c r="I20" s="2"/>
    </row>
    <row r="21" spans="1:9" ht="30" x14ac:dyDescent="0.25">
      <c r="A21" s="1" t="s">
        <v>172</v>
      </c>
      <c r="B21" s="21">
        <v>42307</v>
      </c>
      <c r="C21" s="2" t="s">
        <v>27</v>
      </c>
      <c r="D21" s="1"/>
      <c r="E21" s="2" t="s">
        <v>190</v>
      </c>
      <c r="F21" s="1" t="s">
        <v>135</v>
      </c>
      <c r="G21" s="1" t="s">
        <v>135</v>
      </c>
      <c r="H21" s="21">
        <v>42475</v>
      </c>
      <c r="I21" s="2" t="s">
        <v>209</v>
      </c>
    </row>
    <row r="22" spans="1:9" ht="45" x14ac:dyDescent="0.25">
      <c r="A22" s="1" t="s">
        <v>173</v>
      </c>
      <c r="B22" s="21">
        <v>42307</v>
      </c>
      <c r="C22" s="2" t="s">
        <v>27</v>
      </c>
      <c r="D22" s="1"/>
      <c r="E22" s="2" t="s">
        <v>191</v>
      </c>
      <c r="F22" s="1" t="s">
        <v>135</v>
      </c>
      <c r="G22" s="1" t="s">
        <v>135</v>
      </c>
      <c r="H22" s="21">
        <v>42475</v>
      </c>
      <c r="I22" s="2" t="s">
        <v>209</v>
      </c>
    </row>
    <row r="23" spans="1:9" ht="30" x14ac:dyDescent="0.25">
      <c r="A23" s="1" t="s">
        <v>174</v>
      </c>
      <c r="B23" s="21">
        <v>42307</v>
      </c>
      <c r="C23" s="2" t="s">
        <v>195</v>
      </c>
      <c r="D23" s="2" t="s">
        <v>256</v>
      </c>
      <c r="E23" s="2" t="s">
        <v>196</v>
      </c>
      <c r="F23" s="1" t="s">
        <v>137</v>
      </c>
      <c r="G23" s="1"/>
      <c r="H23" s="21"/>
      <c r="I23" s="2"/>
    </row>
    <row r="24" spans="1:9" ht="30" x14ac:dyDescent="0.25">
      <c r="A24" s="1" t="s">
        <v>175</v>
      </c>
      <c r="B24" s="21">
        <v>42307</v>
      </c>
      <c r="C24" s="2" t="s">
        <v>195</v>
      </c>
      <c r="D24" s="2" t="s">
        <v>256</v>
      </c>
      <c r="E24" s="2" t="s">
        <v>299</v>
      </c>
      <c r="F24" s="1" t="s">
        <v>137</v>
      </c>
      <c r="G24" s="1"/>
      <c r="H24" s="21"/>
      <c r="I24" s="2"/>
    </row>
    <row r="25" spans="1:9" ht="45" x14ac:dyDescent="0.25">
      <c r="A25" s="1" t="s">
        <v>176</v>
      </c>
      <c r="B25" s="21">
        <v>42307</v>
      </c>
      <c r="C25" s="2" t="s">
        <v>195</v>
      </c>
      <c r="D25" s="2" t="s">
        <v>256</v>
      </c>
      <c r="E25" s="2" t="s">
        <v>197</v>
      </c>
      <c r="F25" s="1" t="s">
        <v>137</v>
      </c>
      <c r="G25" s="1"/>
      <c r="H25" s="21"/>
      <c r="I25" s="2"/>
    </row>
    <row r="26" spans="1:9" ht="30" x14ac:dyDescent="0.25">
      <c r="A26" s="1" t="s">
        <v>177</v>
      </c>
      <c r="B26" s="21">
        <v>42307</v>
      </c>
      <c r="C26" s="2" t="s">
        <v>195</v>
      </c>
      <c r="D26" s="2" t="s">
        <v>256</v>
      </c>
      <c r="E26" s="2" t="s">
        <v>198</v>
      </c>
      <c r="F26" s="1" t="s">
        <v>135</v>
      </c>
      <c r="G26" s="1"/>
      <c r="H26" s="21"/>
      <c r="I26" s="2"/>
    </row>
    <row r="27" spans="1:9" ht="105" customHeight="1" x14ac:dyDescent="0.25">
      <c r="A27" s="1" t="s">
        <v>192</v>
      </c>
      <c r="B27" s="21">
        <v>42307</v>
      </c>
      <c r="C27" s="2" t="s">
        <v>199</v>
      </c>
      <c r="D27" s="1"/>
      <c r="E27" s="2" t="s">
        <v>200</v>
      </c>
      <c r="F27" s="1" t="s">
        <v>135</v>
      </c>
      <c r="G27" s="1" t="s">
        <v>135</v>
      </c>
      <c r="H27" s="21">
        <v>42429</v>
      </c>
      <c r="I27" s="2" t="s">
        <v>208</v>
      </c>
    </row>
    <row r="28" spans="1:9" ht="53.25" customHeight="1" x14ac:dyDescent="0.25">
      <c r="A28" s="1" t="s">
        <v>193</v>
      </c>
      <c r="B28" s="21">
        <v>42307</v>
      </c>
      <c r="C28" s="2" t="s">
        <v>199</v>
      </c>
      <c r="D28" s="1"/>
      <c r="E28" s="2" t="s">
        <v>201</v>
      </c>
      <c r="F28" s="1" t="s">
        <v>135</v>
      </c>
      <c r="G28" s="1" t="s">
        <v>135</v>
      </c>
      <c r="H28" s="21">
        <v>42429</v>
      </c>
      <c r="I28" s="2" t="s">
        <v>208</v>
      </c>
    </row>
    <row r="29" spans="1:9" ht="77.25" customHeight="1" x14ac:dyDescent="0.25">
      <c r="A29" s="1" t="s">
        <v>194</v>
      </c>
      <c r="B29" s="21">
        <v>42307</v>
      </c>
      <c r="C29" s="2" t="s">
        <v>202</v>
      </c>
      <c r="D29" s="2" t="s">
        <v>256</v>
      </c>
      <c r="E29" s="2" t="s">
        <v>203</v>
      </c>
      <c r="F29" s="1" t="s">
        <v>135</v>
      </c>
      <c r="G29" s="1"/>
      <c r="H29" s="21"/>
      <c r="I29" s="2"/>
    </row>
    <row r="30" spans="1:9" ht="157.5" x14ac:dyDescent="0.25">
      <c r="A30" s="54" t="s">
        <v>213</v>
      </c>
      <c r="B30" s="55">
        <v>42318</v>
      </c>
      <c r="C30" s="56" t="s">
        <v>27</v>
      </c>
      <c r="D30" s="54" t="s">
        <v>214</v>
      </c>
      <c r="E30" s="56" t="s">
        <v>212</v>
      </c>
      <c r="F30" s="25" t="s">
        <v>135</v>
      </c>
      <c r="G30" s="25" t="s">
        <v>130</v>
      </c>
      <c r="H30" s="21">
        <v>42720</v>
      </c>
      <c r="I30" s="30" t="s">
        <v>347</v>
      </c>
    </row>
    <row r="31" spans="1:9" ht="120" x14ac:dyDescent="0.25">
      <c r="A31" s="25" t="s">
        <v>97</v>
      </c>
      <c r="B31" s="26">
        <v>42318</v>
      </c>
      <c r="C31" s="2" t="s">
        <v>202</v>
      </c>
      <c r="D31" s="25" t="s">
        <v>214</v>
      </c>
      <c r="E31" s="2" t="s">
        <v>328</v>
      </c>
      <c r="F31" s="1" t="s">
        <v>135</v>
      </c>
      <c r="G31" s="25" t="s">
        <v>130</v>
      </c>
      <c r="H31" s="21"/>
      <c r="I31" s="31"/>
    </row>
    <row r="32" spans="1:9" ht="252" x14ac:dyDescent="0.25">
      <c r="A32" s="54" t="s">
        <v>215</v>
      </c>
      <c r="B32" s="55">
        <v>42318</v>
      </c>
      <c r="C32" s="48" t="s">
        <v>223</v>
      </c>
      <c r="D32" s="54" t="s">
        <v>214</v>
      </c>
      <c r="E32" s="48" t="s">
        <v>219</v>
      </c>
      <c r="F32" s="1" t="s">
        <v>135</v>
      </c>
      <c r="G32" s="25" t="s">
        <v>130</v>
      </c>
      <c r="H32" s="21"/>
      <c r="I32" s="31"/>
    </row>
    <row r="33" spans="1:9" ht="236.25" x14ac:dyDescent="0.25">
      <c r="A33" s="54" t="s">
        <v>216</v>
      </c>
      <c r="B33" s="55">
        <v>42318</v>
      </c>
      <c r="C33" s="48" t="s">
        <v>164</v>
      </c>
      <c r="D33" s="54" t="s">
        <v>214</v>
      </c>
      <c r="E33" s="48" t="s">
        <v>220</v>
      </c>
      <c r="F33" s="1" t="s">
        <v>135</v>
      </c>
      <c r="G33" s="25" t="s">
        <v>130</v>
      </c>
      <c r="H33" s="21"/>
      <c r="I33" s="31" t="s">
        <v>342</v>
      </c>
    </row>
    <row r="34" spans="1:9" ht="189" x14ac:dyDescent="0.25">
      <c r="A34" s="54" t="s">
        <v>217</v>
      </c>
      <c r="B34" s="55">
        <v>42318</v>
      </c>
      <c r="C34" s="48" t="s">
        <v>164</v>
      </c>
      <c r="D34" s="54" t="s">
        <v>214</v>
      </c>
      <c r="E34" s="48" t="s">
        <v>221</v>
      </c>
      <c r="F34" s="1" t="s">
        <v>135</v>
      </c>
      <c r="G34" s="25" t="s">
        <v>130</v>
      </c>
      <c r="H34" s="21">
        <v>42566</v>
      </c>
      <c r="I34" s="31" t="s">
        <v>343</v>
      </c>
    </row>
    <row r="35" spans="1:9" ht="188.25" customHeight="1" x14ac:dyDescent="0.25">
      <c r="A35" s="54" t="s">
        <v>218</v>
      </c>
      <c r="B35" s="55">
        <v>42318</v>
      </c>
      <c r="C35" s="48" t="s">
        <v>27</v>
      </c>
      <c r="D35" s="54" t="s">
        <v>214</v>
      </c>
      <c r="E35" s="48" t="s">
        <v>222</v>
      </c>
      <c r="F35" s="1" t="s">
        <v>135</v>
      </c>
      <c r="G35" s="25" t="s">
        <v>130</v>
      </c>
      <c r="H35" s="21">
        <v>42149</v>
      </c>
      <c r="I35" s="31"/>
    </row>
    <row r="36" spans="1:9" ht="30" x14ac:dyDescent="0.25">
      <c r="A36" s="25" t="s">
        <v>224</v>
      </c>
      <c r="B36" s="29">
        <v>42524</v>
      </c>
      <c r="C36" s="27" t="s">
        <v>255</v>
      </c>
      <c r="D36" s="25" t="s">
        <v>256</v>
      </c>
      <c r="E36" s="29" t="s">
        <v>254</v>
      </c>
      <c r="F36" s="25" t="s">
        <v>137</v>
      </c>
      <c r="G36" s="25"/>
      <c r="H36" s="21"/>
      <c r="I36" s="30"/>
    </row>
    <row r="37" spans="1:9" ht="45" x14ac:dyDescent="0.25">
      <c r="A37" s="25" t="s">
        <v>225</v>
      </c>
      <c r="B37" s="29">
        <v>42524</v>
      </c>
      <c r="C37" s="2" t="s">
        <v>134</v>
      </c>
      <c r="D37" s="25" t="s">
        <v>256</v>
      </c>
      <c r="E37" s="35" t="s">
        <v>257</v>
      </c>
      <c r="F37" s="1" t="s">
        <v>135</v>
      </c>
      <c r="G37" s="1" t="s">
        <v>128</v>
      </c>
      <c r="H37" s="21"/>
      <c r="I37" s="2" t="s">
        <v>293</v>
      </c>
    </row>
    <row r="38" spans="1:9" ht="45" x14ac:dyDescent="0.25">
      <c r="A38" s="25" t="s">
        <v>226</v>
      </c>
      <c r="B38" s="29">
        <v>42524</v>
      </c>
      <c r="C38" s="2" t="s">
        <v>134</v>
      </c>
      <c r="D38" s="25" t="s">
        <v>256</v>
      </c>
      <c r="E38" s="35" t="s">
        <v>258</v>
      </c>
      <c r="F38" s="1" t="s">
        <v>135</v>
      </c>
      <c r="G38" s="1" t="s">
        <v>128</v>
      </c>
      <c r="H38" s="21"/>
      <c r="I38" s="2" t="s">
        <v>293</v>
      </c>
    </row>
    <row r="39" spans="1:9" ht="45" x14ac:dyDescent="0.25">
      <c r="A39" s="25" t="s">
        <v>227</v>
      </c>
      <c r="B39" s="29">
        <v>42524</v>
      </c>
      <c r="C39" s="2" t="s">
        <v>134</v>
      </c>
      <c r="D39" s="25" t="s">
        <v>256</v>
      </c>
      <c r="E39" s="35" t="s">
        <v>259</v>
      </c>
      <c r="F39" s="1" t="s">
        <v>135</v>
      </c>
      <c r="G39" s="1" t="s">
        <v>128</v>
      </c>
      <c r="H39" s="21"/>
      <c r="I39" s="2" t="s">
        <v>293</v>
      </c>
    </row>
    <row r="40" spans="1:9" ht="60" x14ac:dyDescent="0.25">
      <c r="A40" s="25" t="s">
        <v>228</v>
      </c>
      <c r="B40" s="29">
        <v>42524</v>
      </c>
      <c r="C40" s="2" t="s">
        <v>261</v>
      </c>
      <c r="D40" s="25" t="s">
        <v>256</v>
      </c>
      <c r="E40" s="35" t="s">
        <v>260</v>
      </c>
      <c r="F40" s="1" t="s">
        <v>135</v>
      </c>
      <c r="G40" s="1"/>
      <c r="H40" s="21"/>
      <c r="I40" s="31"/>
    </row>
    <row r="41" spans="1:9" ht="150" x14ac:dyDescent="0.25">
      <c r="A41" s="54" t="s">
        <v>229</v>
      </c>
      <c r="B41" s="53">
        <v>42524</v>
      </c>
      <c r="C41" s="48" t="s">
        <v>263</v>
      </c>
      <c r="D41" s="54" t="s">
        <v>256</v>
      </c>
      <c r="E41" s="57" t="s">
        <v>262</v>
      </c>
      <c r="F41" s="1" t="s">
        <v>135</v>
      </c>
      <c r="G41" s="1" t="s">
        <v>128</v>
      </c>
      <c r="H41" s="21"/>
      <c r="I41" s="2" t="s">
        <v>340</v>
      </c>
    </row>
    <row r="42" spans="1:9" ht="30" x14ac:dyDescent="0.25">
      <c r="A42" s="25" t="s">
        <v>230</v>
      </c>
      <c r="B42" s="29">
        <v>42524</v>
      </c>
      <c r="C42" s="2" t="s">
        <v>265</v>
      </c>
      <c r="D42" s="25" t="s">
        <v>256</v>
      </c>
      <c r="E42" s="35" t="s">
        <v>264</v>
      </c>
      <c r="F42" s="1" t="s">
        <v>137</v>
      </c>
      <c r="G42" s="1"/>
      <c r="H42" s="21"/>
      <c r="I42" s="31"/>
    </row>
    <row r="43" spans="1:9" ht="60" x14ac:dyDescent="0.25">
      <c r="A43" s="25" t="s">
        <v>231</v>
      </c>
      <c r="B43" s="29">
        <v>42524</v>
      </c>
      <c r="C43" s="2" t="s">
        <v>265</v>
      </c>
      <c r="D43" s="25" t="s">
        <v>256</v>
      </c>
      <c r="E43" s="35" t="s">
        <v>266</v>
      </c>
      <c r="F43" s="1" t="s">
        <v>135</v>
      </c>
      <c r="G43" s="1" t="s">
        <v>135</v>
      </c>
      <c r="H43" s="21" t="s">
        <v>317</v>
      </c>
      <c r="I43" s="36" t="s">
        <v>318</v>
      </c>
    </row>
    <row r="44" spans="1:9" ht="60" x14ac:dyDescent="0.25">
      <c r="A44" s="25" t="s">
        <v>232</v>
      </c>
      <c r="B44" s="29">
        <v>42524</v>
      </c>
      <c r="C44" s="2" t="s">
        <v>265</v>
      </c>
      <c r="D44" s="25" t="s">
        <v>256</v>
      </c>
      <c r="E44" s="35" t="s">
        <v>267</v>
      </c>
      <c r="F44" s="1" t="s">
        <v>135</v>
      </c>
      <c r="G44" s="1" t="s">
        <v>135</v>
      </c>
      <c r="H44" s="21" t="s">
        <v>317</v>
      </c>
      <c r="I44" s="31" t="s">
        <v>318</v>
      </c>
    </row>
    <row r="45" spans="1:9" ht="45" x14ac:dyDescent="0.25">
      <c r="A45" s="25" t="s">
        <v>233</v>
      </c>
      <c r="B45" s="29">
        <v>42524</v>
      </c>
      <c r="C45" s="2" t="s">
        <v>265</v>
      </c>
      <c r="D45" s="25" t="s">
        <v>256</v>
      </c>
      <c r="E45" s="35" t="s">
        <v>268</v>
      </c>
      <c r="F45" s="1" t="s">
        <v>135</v>
      </c>
      <c r="G45" s="1" t="s">
        <v>135</v>
      </c>
      <c r="H45" s="21" t="s">
        <v>317</v>
      </c>
      <c r="I45" s="31" t="s">
        <v>318</v>
      </c>
    </row>
    <row r="46" spans="1:9" ht="30" x14ac:dyDescent="0.25">
      <c r="A46" s="25" t="s">
        <v>234</v>
      </c>
      <c r="B46" s="29">
        <v>42524</v>
      </c>
      <c r="C46" s="2" t="s">
        <v>265</v>
      </c>
      <c r="D46" s="25" t="s">
        <v>256</v>
      </c>
      <c r="E46" s="35" t="s">
        <v>269</v>
      </c>
      <c r="F46" s="1" t="s">
        <v>135</v>
      </c>
      <c r="G46" s="1" t="s">
        <v>135</v>
      </c>
      <c r="H46" s="21" t="s">
        <v>317</v>
      </c>
      <c r="I46" s="31" t="s">
        <v>318</v>
      </c>
    </row>
    <row r="47" spans="1:9" ht="45" x14ac:dyDescent="0.25">
      <c r="A47" s="25" t="s">
        <v>235</v>
      </c>
      <c r="B47" s="29">
        <v>42524</v>
      </c>
      <c r="C47" s="2" t="s">
        <v>265</v>
      </c>
      <c r="D47" s="25" t="s">
        <v>256</v>
      </c>
      <c r="E47" s="35" t="s">
        <v>270</v>
      </c>
      <c r="F47" s="1" t="s">
        <v>135</v>
      </c>
      <c r="G47" s="1" t="s">
        <v>135</v>
      </c>
      <c r="H47" s="21" t="s">
        <v>317</v>
      </c>
      <c r="I47" s="31" t="s">
        <v>318</v>
      </c>
    </row>
    <row r="48" spans="1:9" ht="30" x14ac:dyDescent="0.25">
      <c r="A48" s="25" t="s">
        <v>236</v>
      </c>
      <c r="B48" s="29">
        <v>42524</v>
      </c>
      <c r="C48" s="2" t="s">
        <v>276</v>
      </c>
      <c r="D48" s="25" t="s">
        <v>256</v>
      </c>
      <c r="E48" s="35" t="s">
        <v>271</v>
      </c>
      <c r="F48" s="1" t="s">
        <v>137</v>
      </c>
      <c r="G48" s="1"/>
      <c r="H48" s="21"/>
      <c r="I48" s="31"/>
    </row>
    <row r="49" spans="1:9" ht="30" x14ac:dyDescent="0.25">
      <c r="A49" s="25" t="s">
        <v>237</v>
      </c>
      <c r="B49" s="29">
        <v>42524</v>
      </c>
      <c r="C49" s="2" t="s">
        <v>276</v>
      </c>
      <c r="D49" s="25" t="s">
        <v>256</v>
      </c>
      <c r="E49" s="35" t="s">
        <v>272</v>
      </c>
      <c r="F49" s="1" t="s">
        <v>137</v>
      </c>
      <c r="G49" s="1"/>
      <c r="H49" s="21"/>
      <c r="I49" s="31"/>
    </row>
    <row r="50" spans="1:9" ht="47.25" x14ac:dyDescent="0.25">
      <c r="A50" s="54" t="s">
        <v>238</v>
      </c>
      <c r="B50" s="53">
        <v>42524</v>
      </c>
      <c r="C50" s="48" t="s">
        <v>276</v>
      </c>
      <c r="D50" s="54" t="s">
        <v>256</v>
      </c>
      <c r="E50" s="57" t="s">
        <v>273</v>
      </c>
      <c r="F50" s="1" t="s">
        <v>135</v>
      </c>
      <c r="G50" s="1"/>
      <c r="H50" s="21"/>
      <c r="I50" s="31" t="s">
        <v>339</v>
      </c>
    </row>
    <row r="51" spans="1:9" ht="126" x14ac:dyDescent="0.25">
      <c r="A51" s="54" t="s">
        <v>239</v>
      </c>
      <c r="B51" s="53">
        <v>42524</v>
      </c>
      <c r="C51" s="48" t="s">
        <v>276</v>
      </c>
      <c r="D51" s="54" t="s">
        <v>256</v>
      </c>
      <c r="E51" s="57" t="s">
        <v>274</v>
      </c>
      <c r="F51" s="1" t="s">
        <v>135</v>
      </c>
      <c r="G51" s="1"/>
      <c r="H51" s="21"/>
      <c r="I51" s="31" t="s">
        <v>339</v>
      </c>
    </row>
    <row r="52" spans="1:9" ht="60" x14ac:dyDescent="0.25">
      <c r="A52" s="25" t="s">
        <v>240</v>
      </c>
      <c r="B52" s="29">
        <v>42524</v>
      </c>
      <c r="C52" s="2" t="s">
        <v>276</v>
      </c>
      <c r="D52" s="25" t="s">
        <v>256</v>
      </c>
      <c r="E52" s="35" t="s">
        <v>267</v>
      </c>
      <c r="F52" s="1" t="s">
        <v>137</v>
      </c>
      <c r="G52" s="1"/>
      <c r="H52" s="21"/>
      <c r="I52" s="31"/>
    </row>
    <row r="53" spans="1:9" ht="45" x14ac:dyDescent="0.25">
      <c r="A53" s="25" t="s">
        <v>241</v>
      </c>
      <c r="B53" s="29">
        <v>42524</v>
      </c>
      <c r="C53" s="2" t="s">
        <v>276</v>
      </c>
      <c r="D53" s="25" t="s">
        <v>256</v>
      </c>
      <c r="E53" s="35" t="s">
        <v>275</v>
      </c>
      <c r="F53" s="1" t="s">
        <v>137</v>
      </c>
      <c r="G53" s="1"/>
      <c r="H53" s="21"/>
      <c r="I53" s="31"/>
    </row>
    <row r="54" spans="1:9" ht="63" x14ac:dyDescent="0.25">
      <c r="A54" s="54" t="s">
        <v>242</v>
      </c>
      <c r="B54" s="53">
        <v>42524</v>
      </c>
      <c r="C54" s="48" t="s">
        <v>278</v>
      </c>
      <c r="D54" s="54" t="s">
        <v>256</v>
      </c>
      <c r="E54" s="57" t="s">
        <v>277</v>
      </c>
      <c r="F54" s="1" t="s">
        <v>135</v>
      </c>
      <c r="G54" s="1"/>
      <c r="H54" s="21"/>
      <c r="I54" s="31" t="s">
        <v>339</v>
      </c>
    </row>
    <row r="55" spans="1:9" ht="60" x14ac:dyDescent="0.25">
      <c r="A55" s="25" t="s">
        <v>243</v>
      </c>
      <c r="B55" s="29">
        <v>42524</v>
      </c>
      <c r="C55" s="2" t="s">
        <v>278</v>
      </c>
      <c r="D55" s="25" t="s">
        <v>256</v>
      </c>
      <c r="E55" s="35" t="s">
        <v>267</v>
      </c>
      <c r="F55" s="1" t="s">
        <v>137</v>
      </c>
      <c r="G55" s="1"/>
      <c r="H55" s="21"/>
      <c r="I55" s="31"/>
    </row>
    <row r="56" spans="1:9" ht="90" x14ac:dyDescent="0.25">
      <c r="A56" s="25" t="s">
        <v>244</v>
      </c>
      <c r="B56" s="29">
        <v>42524</v>
      </c>
      <c r="C56" s="2" t="s">
        <v>38</v>
      </c>
      <c r="D56" s="25" t="s">
        <v>256</v>
      </c>
      <c r="E56" s="35" t="s">
        <v>279</v>
      </c>
      <c r="F56" s="1" t="s">
        <v>135</v>
      </c>
      <c r="G56" s="1" t="s">
        <v>128</v>
      </c>
      <c r="H56" s="21"/>
      <c r="I56" s="2" t="s">
        <v>293</v>
      </c>
    </row>
    <row r="57" spans="1:9" ht="45" x14ac:dyDescent="0.25">
      <c r="A57" s="25" t="s">
        <v>245</v>
      </c>
      <c r="B57" s="29">
        <v>42524</v>
      </c>
      <c r="C57" s="2" t="s">
        <v>38</v>
      </c>
      <c r="D57" s="25" t="s">
        <v>256</v>
      </c>
      <c r="E57" s="35" t="s">
        <v>280</v>
      </c>
      <c r="F57" s="1" t="s">
        <v>137</v>
      </c>
      <c r="G57" s="1" t="s">
        <v>128</v>
      </c>
      <c r="H57" s="21"/>
      <c r="I57" s="2" t="s">
        <v>293</v>
      </c>
    </row>
    <row r="58" spans="1:9" ht="105" x14ac:dyDescent="0.25">
      <c r="A58" s="25" t="s">
        <v>246</v>
      </c>
      <c r="B58" s="29">
        <v>42524</v>
      </c>
      <c r="C58" s="2" t="s">
        <v>38</v>
      </c>
      <c r="D58" s="25" t="s">
        <v>256</v>
      </c>
      <c r="E58" s="35" t="s">
        <v>281</v>
      </c>
      <c r="F58" s="1" t="s">
        <v>137</v>
      </c>
      <c r="G58" s="1" t="s">
        <v>128</v>
      </c>
      <c r="H58" s="21"/>
      <c r="I58" s="2" t="s">
        <v>329</v>
      </c>
    </row>
    <row r="59" spans="1:9" ht="90" x14ac:dyDescent="0.25">
      <c r="A59" s="54" t="s">
        <v>247</v>
      </c>
      <c r="B59" s="53">
        <v>42524</v>
      </c>
      <c r="C59" s="48" t="s">
        <v>38</v>
      </c>
      <c r="D59" s="54" t="s">
        <v>256</v>
      </c>
      <c r="E59" s="57" t="s">
        <v>282</v>
      </c>
      <c r="F59" s="1" t="s">
        <v>135</v>
      </c>
      <c r="G59" s="1" t="s">
        <v>128</v>
      </c>
      <c r="H59" s="21"/>
      <c r="I59" s="2" t="s">
        <v>371</v>
      </c>
    </row>
    <row r="60" spans="1:9" ht="45" x14ac:dyDescent="0.25">
      <c r="A60" s="25" t="s">
        <v>248</v>
      </c>
      <c r="B60" s="29">
        <v>42524</v>
      </c>
      <c r="C60" s="2" t="s">
        <v>139</v>
      </c>
      <c r="D60" s="25" t="s">
        <v>256</v>
      </c>
      <c r="E60" s="35" t="s">
        <v>283</v>
      </c>
      <c r="F60" s="1" t="s">
        <v>135</v>
      </c>
      <c r="G60" s="1" t="s">
        <v>128</v>
      </c>
      <c r="H60" s="21"/>
      <c r="I60" s="2" t="s">
        <v>293</v>
      </c>
    </row>
    <row r="61" spans="1:9" ht="75" x14ac:dyDescent="0.25">
      <c r="A61" s="25" t="s">
        <v>249</v>
      </c>
      <c r="B61" s="29">
        <v>42524</v>
      </c>
      <c r="C61" s="2" t="s">
        <v>139</v>
      </c>
      <c r="D61" s="25" t="s">
        <v>256</v>
      </c>
      <c r="E61" s="35" t="s">
        <v>284</v>
      </c>
      <c r="F61" s="1" t="s">
        <v>135</v>
      </c>
      <c r="G61" s="1" t="s">
        <v>128</v>
      </c>
      <c r="H61" s="21"/>
      <c r="I61" s="2" t="s">
        <v>293</v>
      </c>
    </row>
    <row r="62" spans="1:9" ht="45" x14ac:dyDescent="0.25">
      <c r="A62" s="25" t="s">
        <v>250</v>
      </c>
      <c r="B62" s="29">
        <v>42524</v>
      </c>
      <c r="C62" s="2" t="s">
        <v>286</v>
      </c>
      <c r="D62" s="25" t="s">
        <v>256</v>
      </c>
      <c r="E62" s="35" t="s">
        <v>285</v>
      </c>
      <c r="F62" s="1" t="s">
        <v>137</v>
      </c>
      <c r="G62" s="1"/>
      <c r="H62" s="21"/>
      <c r="I62" s="31"/>
    </row>
    <row r="63" spans="1:9" ht="45" x14ac:dyDescent="0.25">
      <c r="A63" s="25" t="s">
        <v>251</v>
      </c>
      <c r="B63" s="29">
        <v>42524</v>
      </c>
      <c r="C63" s="2" t="s">
        <v>27</v>
      </c>
      <c r="D63" s="25" t="s">
        <v>256</v>
      </c>
      <c r="E63" s="35" t="s">
        <v>287</v>
      </c>
      <c r="F63" s="1" t="s">
        <v>135</v>
      </c>
      <c r="G63" s="1" t="s">
        <v>135</v>
      </c>
      <c r="H63" s="21"/>
      <c r="I63" s="31"/>
    </row>
    <row r="64" spans="1:9" ht="60" x14ac:dyDescent="0.25">
      <c r="A64" s="54" t="s">
        <v>252</v>
      </c>
      <c r="B64" s="53">
        <v>42524</v>
      </c>
      <c r="C64" s="48" t="s">
        <v>27</v>
      </c>
      <c r="D64" s="54" t="s">
        <v>256</v>
      </c>
      <c r="E64" s="57" t="s">
        <v>288</v>
      </c>
      <c r="F64" s="1" t="s">
        <v>135</v>
      </c>
      <c r="G64" s="1"/>
      <c r="H64" s="21"/>
      <c r="I64" s="31" t="s">
        <v>333</v>
      </c>
    </row>
    <row r="65" spans="1:9" ht="90" x14ac:dyDescent="0.25">
      <c r="A65" s="25" t="s">
        <v>253</v>
      </c>
      <c r="B65" s="29">
        <v>42524</v>
      </c>
      <c r="C65" s="2" t="s">
        <v>290</v>
      </c>
      <c r="D65" s="25" t="s">
        <v>256</v>
      </c>
      <c r="E65" s="35" t="s">
        <v>289</v>
      </c>
      <c r="F65" s="1" t="s">
        <v>135</v>
      </c>
      <c r="G65" s="1" t="s">
        <v>135</v>
      </c>
      <c r="H65" s="21">
        <v>42513</v>
      </c>
      <c r="I65" s="31" t="s">
        <v>291</v>
      </c>
    </row>
    <row r="66" spans="1:9" ht="165" x14ac:dyDescent="0.25">
      <c r="A66" s="25" t="s">
        <v>354</v>
      </c>
      <c r="B66" s="26">
        <v>42717</v>
      </c>
      <c r="C66" s="27" t="s">
        <v>360</v>
      </c>
      <c r="D66" s="25" t="s">
        <v>214</v>
      </c>
      <c r="E66" s="27" t="s">
        <v>353</v>
      </c>
      <c r="F66" s="25" t="s">
        <v>135</v>
      </c>
      <c r="G66" s="25" t="s">
        <v>130</v>
      </c>
      <c r="H66" s="26" t="s">
        <v>372</v>
      </c>
      <c r="I66" s="30"/>
    </row>
    <row r="67" spans="1:9" ht="120" x14ac:dyDescent="0.25">
      <c r="A67" s="25" t="s">
        <v>355</v>
      </c>
      <c r="B67" s="26">
        <v>42717</v>
      </c>
      <c r="C67" s="27" t="s">
        <v>27</v>
      </c>
      <c r="D67" s="25" t="s">
        <v>214</v>
      </c>
      <c r="E67" s="27" t="s">
        <v>352</v>
      </c>
      <c r="F67" s="25" t="s">
        <v>135</v>
      </c>
      <c r="G67" s="25" t="s">
        <v>130</v>
      </c>
      <c r="H67" s="26" t="s">
        <v>373</v>
      </c>
      <c r="I67" s="30"/>
    </row>
    <row r="68" spans="1:9" ht="90" x14ac:dyDescent="0.25">
      <c r="A68" s="25" t="s">
        <v>356</v>
      </c>
      <c r="B68" s="26">
        <v>42717</v>
      </c>
      <c r="C68" s="27" t="s">
        <v>27</v>
      </c>
      <c r="D68" s="25" t="s">
        <v>214</v>
      </c>
      <c r="E68" s="27" t="s">
        <v>351</v>
      </c>
      <c r="F68" s="25" t="s">
        <v>135</v>
      </c>
      <c r="G68" s="25" t="s">
        <v>130</v>
      </c>
      <c r="H68" s="26" t="s">
        <v>374</v>
      </c>
      <c r="I68" s="30"/>
    </row>
    <row r="69" spans="1:9" ht="105" x14ac:dyDescent="0.25">
      <c r="A69" s="25" t="s">
        <v>357</v>
      </c>
      <c r="B69" s="26">
        <v>42717</v>
      </c>
      <c r="C69" s="27" t="s">
        <v>38</v>
      </c>
      <c r="D69" s="25" t="s">
        <v>214</v>
      </c>
      <c r="E69" s="27" t="s">
        <v>350</v>
      </c>
      <c r="F69" s="25" t="s">
        <v>135</v>
      </c>
      <c r="G69" s="25" t="s">
        <v>130</v>
      </c>
      <c r="H69" s="26" t="s">
        <v>375</v>
      </c>
      <c r="I69" s="30"/>
    </row>
    <row r="70" spans="1:9" ht="150" x14ac:dyDescent="0.25">
      <c r="A70" s="25" t="s">
        <v>358</v>
      </c>
      <c r="B70" s="26">
        <v>42717</v>
      </c>
      <c r="C70" s="27" t="s">
        <v>38</v>
      </c>
      <c r="D70" s="25" t="s">
        <v>214</v>
      </c>
      <c r="E70" s="27" t="s">
        <v>348</v>
      </c>
      <c r="F70" s="25" t="s">
        <v>135</v>
      </c>
      <c r="G70" s="25" t="s">
        <v>130</v>
      </c>
      <c r="H70" s="26" t="s">
        <v>375</v>
      </c>
      <c r="I70" s="30"/>
    </row>
    <row r="71" spans="1:9" ht="135" x14ac:dyDescent="0.25">
      <c r="A71" s="25" t="s">
        <v>359</v>
      </c>
      <c r="B71" s="26">
        <v>42717</v>
      </c>
      <c r="C71" s="27" t="s">
        <v>38</v>
      </c>
      <c r="D71" s="25" t="s">
        <v>214</v>
      </c>
      <c r="E71" s="27" t="s">
        <v>349</v>
      </c>
      <c r="F71" s="25" t="s">
        <v>135</v>
      </c>
      <c r="G71" s="25" t="s">
        <v>130</v>
      </c>
      <c r="H71" s="26" t="s">
        <v>375</v>
      </c>
      <c r="I71" s="30"/>
    </row>
    <row r="84" spans="2:2" x14ac:dyDescent="0.25">
      <c r="B84" s="47"/>
    </row>
    <row r="85" spans="2:2" x14ac:dyDescent="0.25">
      <c r="B85" s="47"/>
    </row>
    <row r="86" spans="2:2" x14ac:dyDescent="0.25">
      <c r="B86" s="47"/>
    </row>
  </sheetData>
  <printOptions horizontalCentered="1" verticalCentered="1"/>
  <pageMargins left="0" right="0" top="0" bottom="0" header="0.31496062992125984" footer="0.31496062992125984"/>
  <pageSetup paperSize="9" scale="47" orientation="portrait" r:id="rId1"/>
  <rowBreaks count="1" manualBreakCount="1">
    <brk id="35" max="5" man="1"/>
  </rowBreaks>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Sheet1!$B$29:$B$34</xm:f>
          </x14:formula1>
          <xm:sqref>G5:G71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M22"/>
  <sheetViews>
    <sheetView zoomScaleNormal="100" workbookViewId="0">
      <pane ySplit="5" topLeftCell="A6" activePane="bottomLeft" state="frozen"/>
      <selection pane="bottomLeft" activeCell="A6" sqref="A6"/>
    </sheetView>
  </sheetViews>
  <sheetFormatPr baseColWidth="10" defaultColWidth="9.140625" defaultRowHeight="15" x14ac:dyDescent="0.25"/>
  <cols>
    <col min="1" max="1" width="29.28515625" customWidth="1"/>
    <col min="2" max="2" width="35.28515625" customWidth="1"/>
    <col min="3" max="3" width="25.42578125" customWidth="1"/>
    <col min="4" max="4" width="21.140625" customWidth="1"/>
    <col min="5" max="5" width="45.28515625" customWidth="1"/>
    <col min="6" max="6" width="35.140625" customWidth="1"/>
    <col min="7" max="7" width="22" customWidth="1"/>
    <col min="8" max="8" width="26.5703125" bestFit="1" customWidth="1"/>
    <col min="9" max="9" width="30.140625" bestFit="1" customWidth="1"/>
    <col min="10" max="10" width="30.140625" customWidth="1"/>
    <col min="11" max="11" width="18.7109375" style="4" customWidth="1"/>
    <col min="12" max="12" width="19.28515625" customWidth="1"/>
    <col min="13" max="13" width="11.7109375" customWidth="1"/>
  </cols>
  <sheetData>
    <row r="2" spans="1:13" ht="21" x14ac:dyDescent="0.35">
      <c r="B2" s="3" t="s">
        <v>361</v>
      </c>
      <c r="C2" s="3"/>
      <c r="D2" s="3"/>
    </row>
    <row r="3" spans="1:13" ht="19.5" customHeight="1" x14ac:dyDescent="0.35">
      <c r="A3" s="3"/>
      <c r="B3" s="22" t="s">
        <v>146</v>
      </c>
    </row>
    <row r="4" spans="1:13" ht="19.5" customHeight="1" x14ac:dyDescent="0.35">
      <c r="A4" s="3"/>
      <c r="B4" s="22"/>
    </row>
    <row r="5" spans="1:13" ht="75" x14ac:dyDescent="0.25">
      <c r="A5" s="49" t="s">
        <v>11</v>
      </c>
      <c r="B5" s="49" t="s">
        <v>12</v>
      </c>
      <c r="C5" s="49" t="s">
        <v>14</v>
      </c>
      <c r="D5" s="50" t="s">
        <v>292</v>
      </c>
      <c r="E5" s="48" t="s">
        <v>341</v>
      </c>
      <c r="F5" s="48" t="s">
        <v>205</v>
      </c>
      <c r="G5" s="23" t="s">
        <v>15</v>
      </c>
      <c r="H5" s="24" t="s">
        <v>210</v>
      </c>
      <c r="I5" s="24" t="s">
        <v>204</v>
      </c>
      <c r="J5" s="24" t="s">
        <v>206</v>
      </c>
      <c r="K5" s="23" t="s">
        <v>150</v>
      </c>
      <c r="L5" s="1" t="s">
        <v>320</v>
      </c>
      <c r="M5" s="1" t="s">
        <v>322</v>
      </c>
    </row>
    <row r="6" spans="1:13" x14ac:dyDescent="0.25">
      <c r="A6" s="1" t="s">
        <v>362</v>
      </c>
      <c r="B6" s="21">
        <v>43000</v>
      </c>
      <c r="C6" s="2" t="s">
        <v>363</v>
      </c>
      <c r="D6" s="25" t="s">
        <v>256</v>
      </c>
      <c r="E6" s="2"/>
      <c r="F6" s="29"/>
      <c r="G6" s="1"/>
      <c r="H6" s="19"/>
      <c r="I6" s="2"/>
      <c r="J6" s="21"/>
      <c r="K6" s="62"/>
      <c r="L6" s="37"/>
      <c r="M6" s="37"/>
    </row>
    <row r="7" spans="1:13" ht="75" x14ac:dyDescent="0.25">
      <c r="A7" s="1" t="s">
        <v>376</v>
      </c>
      <c r="B7" s="21">
        <v>43066</v>
      </c>
      <c r="C7" s="2" t="s">
        <v>378</v>
      </c>
      <c r="D7" s="25" t="s">
        <v>214</v>
      </c>
      <c r="E7" s="2" t="s">
        <v>379</v>
      </c>
      <c r="F7" s="29" t="s">
        <v>384</v>
      </c>
      <c r="G7" s="1" t="s">
        <v>135</v>
      </c>
      <c r="H7" s="19"/>
      <c r="I7" s="1"/>
      <c r="J7" s="21"/>
      <c r="K7" s="2"/>
      <c r="L7" s="1"/>
      <c r="M7" s="1"/>
    </row>
    <row r="8" spans="1:13" ht="147.75" customHeight="1" x14ac:dyDescent="0.25">
      <c r="A8" s="1" t="s">
        <v>377</v>
      </c>
      <c r="B8" s="21">
        <v>43066</v>
      </c>
      <c r="C8" s="2" t="s">
        <v>378</v>
      </c>
      <c r="D8" s="25" t="s">
        <v>214</v>
      </c>
      <c r="E8" s="2" t="s">
        <v>380</v>
      </c>
      <c r="F8" s="29"/>
      <c r="G8" s="1" t="s">
        <v>135</v>
      </c>
      <c r="H8" s="1"/>
      <c r="I8" s="1"/>
      <c r="J8" s="21"/>
      <c r="K8" s="31"/>
      <c r="L8" s="1"/>
      <c r="M8" s="1"/>
    </row>
    <row r="9" spans="1:13" x14ac:dyDescent="0.25">
      <c r="A9" s="1"/>
      <c r="B9" s="21"/>
      <c r="C9" s="2"/>
      <c r="D9" s="1"/>
      <c r="E9" s="2"/>
      <c r="F9" s="35"/>
      <c r="G9" s="1"/>
      <c r="H9" s="1"/>
      <c r="I9" s="1"/>
      <c r="J9" s="21"/>
      <c r="K9" s="31"/>
      <c r="L9" s="1"/>
      <c r="M9" s="1"/>
    </row>
    <row r="10" spans="1:13" x14ac:dyDescent="0.25">
      <c r="A10" s="1"/>
      <c r="B10" s="21"/>
      <c r="C10" s="2"/>
      <c r="D10" s="1"/>
      <c r="E10" s="2"/>
      <c r="F10" s="35"/>
      <c r="G10" s="1"/>
      <c r="H10" s="1"/>
      <c r="I10" s="1"/>
      <c r="J10" s="21"/>
      <c r="K10" s="31"/>
      <c r="L10" s="1"/>
      <c r="M10" s="1"/>
    </row>
    <row r="11" spans="1:13" x14ac:dyDescent="0.25">
      <c r="A11" s="1"/>
      <c r="B11" s="21"/>
      <c r="C11" s="2"/>
      <c r="D11" s="1"/>
      <c r="E11" s="2"/>
      <c r="F11" s="35"/>
      <c r="G11" s="1"/>
      <c r="H11" s="1"/>
      <c r="I11" s="1"/>
      <c r="J11" s="21"/>
      <c r="K11" s="31"/>
      <c r="L11" s="1"/>
      <c r="M11" s="1"/>
    </row>
    <row r="12" spans="1:13" x14ac:dyDescent="0.25">
      <c r="A12" s="25"/>
      <c r="B12" s="26"/>
      <c r="C12" s="27"/>
      <c r="D12" s="25"/>
      <c r="E12" s="27"/>
      <c r="F12" s="61"/>
      <c r="G12" s="25"/>
      <c r="H12" s="25"/>
      <c r="I12" s="25"/>
      <c r="J12" s="26"/>
      <c r="K12" s="30"/>
      <c r="L12" s="25"/>
      <c r="M12" s="25"/>
    </row>
    <row r="15" spans="1:13" ht="18" customHeight="1" x14ac:dyDescent="0.35">
      <c r="B15" s="88" t="s">
        <v>338</v>
      </c>
      <c r="C15" s="89"/>
      <c r="D15" s="90"/>
    </row>
    <row r="16" spans="1:13" ht="18" x14ac:dyDescent="0.35">
      <c r="B16" s="59" t="s">
        <v>136</v>
      </c>
      <c r="C16" s="59">
        <v>5</v>
      </c>
      <c r="D16" s="60">
        <v>0.83</v>
      </c>
      <c r="E16" t="s">
        <v>364</v>
      </c>
    </row>
    <row r="17" spans="2:5" ht="18" x14ac:dyDescent="0.35">
      <c r="B17" s="59" t="s">
        <v>135</v>
      </c>
      <c r="C17" s="59">
        <v>1</v>
      </c>
      <c r="D17" s="60">
        <v>0.17</v>
      </c>
      <c r="E17" t="s">
        <v>365</v>
      </c>
    </row>
    <row r="18" spans="2:5" x14ac:dyDescent="0.25">
      <c r="E18" t="s">
        <v>366</v>
      </c>
    </row>
    <row r="19" spans="2:5" x14ac:dyDescent="0.25">
      <c r="E19" t="s">
        <v>367</v>
      </c>
    </row>
    <row r="20" spans="2:5" x14ac:dyDescent="0.25">
      <c r="B20" s="47"/>
      <c r="C20" s="4"/>
      <c r="E20" t="s">
        <v>368</v>
      </c>
    </row>
    <row r="21" spans="2:5" x14ac:dyDescent="0.25">
      <c r="B21" s="47"/>
      <c r="E21" t="s">
        <v>369</v>
      </c>
    </row>
    <row r="22" spans="2:5" x14ac:dyDescent="0.25">
      <c r="B22" s="47"/>
    </row>
  </sheetData>
  <mergeCells count="1">
    <mergeCell ref="B15:D15"/>
  </mergeCells>
  <dataValidations count="1">
    <dataValidation type="list" allowBlank="1" showInputMessage="1" showErrorMessage="1" sqref="H6:H12" xr:uid="{00000000-0002-0000-0400-000000000000}">
      <formula1>Avances</formula1>
    </dataValidation>
  </dataValidations>
  <printOptions horizontalCentered="1" verticalCentered="1"/>
  <pageMargins left="0" right="0" top="0" bottom="0" header="0.31496062992125984" footer="0.31496062992125984"/>
  <pageSetup paperSize="9" scale="52" orientation="portrait" r:id="rId1"/>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Sheet1!$B$29:$B$34</xm:f>
          </x14:formula1>
          <xm:sqref>I6:I12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K22"/>
  <sheetViews>
    <sheetView topLeftCell="C1" zoomScaleNormal="100" workbookViewId="0">
      <pane ySplit="5" topLeftCell="A6" activePane="bottomLeft" state="frozen"/>
      <selection pane="bottomLeft" activeCell="E21" sqref="E21"/>
    </sheetView>
  </sheetViews>
  <sheetFormatPr baseColWidth="10" defaultColWidth="9.140625" defaultRowHeight="15" x14ac:dyDescent="0.25"/>
  <cols>
    <col min="1" max="1" width="29.28515625" customWidth="1"/>
    <col min="2" max="2" width="35.28515625" customWidth="1"/>
    <col min="3" max="3" width="25.42578125" customWidth="1"/>
    <col min="4" max="4" width="21.140625" customWidth="1"/>
    <col min="5" max="5" width="45.28515625" customWidth="1"/>
    <col min="6" max="6" width="35.140625" customWidth="1"/>
    <col min="7" max="7" width="22" customWidth="1"/>
    <col min="8" max="8" width="26.5703125" bestFit="1" customWidth="1"/>
    <col min="9" max="9" width="30.140625" bestFit="1" customWidth="1"/>
    <col min="10" max="10" width="30.140625" customWidth="1"/>
    <col min="11" max="11" width="18.7109375" style="4" customWidth="1"/>
  </cols>
  <sheetData>
    <row r="2" spans="1:11" ht="21" x14ac:dyDescent="0.35">
      <c r="B2" s="3" t="s">
        <v>361</v>
      </c>
      <c r="C2" s="3"/>
      <c r="D2" s="3"/>
    </row>
    <row r="3" spans="1:11" ht="19.5" customHeight="1" x14ac:dyDescent="0.35">
      <c r="A3" s="3"/>
      <c r="B3" s="22" t="s">
        <v>146</v>
      </c>
    </row>
    <row r="4" spans="1:11" ht="19.5" customHeight="1" x14ac:dyDescent="0.35">
      <c r="A4" s="3"/>
      <c r="B4" s="22"/>
    </row>
    <row r="5" spans="1:11" ht="75" x14ac:dyDescent="0.25">
      <c r="A5" s="49" t="s">
        <v>11</v>
      </c>
      <c r="B5" s="49" t="s">
        <v>12</v>
      </c>
      <c r="C5" s="49" t="s">
        <v>14</v>
      </c>
      <c r="D5" s="50" t="s">
        <v>292</v>
      </c>
      <c r="E5" s="48" t="s">
        <v>341</v>
      </c>
      <c r="F5" s="48" t="s">
        <v>205</v>
      </c>
      <c r="G5" s="23" t="s">
        <v>15</v>
      </c>
      <c r="H5" s="24" t="s">
        <v>210</v>
      </c>
      <c r="I5" s="24" t="s">
        <v>204</v>
      </c>
      <c r="J5" s="24" t="s">
        <v>206</v>
      </c>
      <c r="K5" s="23" t="s">
        <v>150</v>
      </c>
    </row>
    <row r="6" spans="1:11" x14ac:dyDescent="0.25">
      <c r="A6" s="1" t="s">
        <v>381</v>
      </c>
      <c r="B6" s="21"/>
      <c r="C6" s="2" t="s">
        <v>392</v>
      </c>
      <c r="D6" s="1" t="s">
        <v>256</v>
      </c>
      <c r="E6" s="2"/>
      <c r="F6" s="29"/>
      <c r="G6" s="1"/>
      <c r="H6" s="19"/>
      <c r="I6" s="2"/>
      <c r="J6" s="21"/>
      <c r="K6" s="62"/>
    </row>
    <row r="7" spans="1:11" x14ac:dyDescent="0.25">
      <c r="A7" s="1" t="s">
        <v>382</v>
      </c>
      <c r="B7" s="21"/>
      <c r="C7" s="2" t="s">
        <v>263</v>
      </c>
      <c r="D7" s="1" t="s">
        <v>256</v>
      </c>
      <c r="E7" s="2"/>
      <c r="F7" s="29"/>
      <c r="G7" s="1"/>
      <c r="H7" s="19"/>
      <c r="I7" s="2"/>
      <c r="J7" s="21"/>
      <c r="K7" s="2"/>
    </row>
    <row r="8" spans="1:11" x14ac:dyDescent="0.25">
      <c r="A8" s="1" t="s">
        <v>383</v>
      </c>
      <c r="B8" s="21"/>
      <c r="C8" s="2" t="s">
        <v>393</v>
      </c>
      <c r="D8" s="1" t="s">
        <v>256</v>
      </c>
      <c r="E8" s="2"/>
      <c r="F8" s="29"/>
      <c r="G8" s="1"/>
      <c r="H8" s="19"/>
      <c r="I8" s="2"/>
      <c r="J8" s="21"/>
      <c r="K8" s="2"/>
    </row>
    <row r="9" spans="1:11" ht="105" x14ac:dyDescent="0.25">
      <c r="A9" s="1" t="s">
        <v>389</v>
      </c>
      <c r="B9" s="21">
        <v>43354</v>
      </c>
      <c r="C9" s="2" t="s">
        <v>378</v>
      </c>
      <c r="D9" s="1" t="s">
        <v>214</v>
      </c>
      <c r="E9" s="2" t="s">
        <v>385</v>
      </c>
      <c r="F9" s="35">
        <v>43371</v>
      </c>
      <c r="G9" s="1" t="s">
        <v>135</v>
      </c>
      <c r="H9" s="19">
        <v>1</v>
      </c>
      <c r="I9" s="1" t="s">
        <v>135</v>
      </c>
      <c r="J9" s="35">
        <v>43440</v>
      </c>
      <c r="K9" s="31" t="s">
        <v>388</v>
      </c>
    </row>
    <row r="10" spans="1:11" ht="45" x14ac:dyDescent="0.25">
      <c r="A10" s="1" t="s">
        <v>390</v>
      </c>
      <c r="B10" s="21">
        <v>43354</v>
      </c>
      <c r="C10" s="2" t="s">
        <v>378</v>
      </c>
      <c r="D10" s="1" t="s">
        <v>214</v>
      </c>
      <c r="E10" s="2" t="s">
        <v>386</v>
      </c>
      <c r="F10" s="35">
        <v>43382</v>
      </c>
      <c r="G10" s="1" t="s">
        <v>135</v>
      </c>
      <c r="H10" s="19">
        <v>1</v>
      </c>
      <c r="I10" s="1" t="s">
        <v>135</v>
      </c>
      <c r="J10" s="35">
        <v>43382</v>
      </c>
      <c r="K10" s="31"/>
    </row>
    <row r="11" spans="1:11" ht="45" x14ac:dyDescent="0.25">
      <c r="A11" s="1" t="s">
        <v>391</v>
      </c>
      <c r="B11" s="21">
        <v>43354</v>
      </c>
      <c r="C11" s="2" t="s">
        <v>378</v>
      </c>
      <c r="D11" s="1" t="s">
        <v>214</v>
      </c>
      <c r="E11" s="2" t="s">
        <v>387</v>
      </c>
      <c r="F11" s="35">
        <v>43382</v>
      </c>
      <c r="G11" s="1" t="s">
        <v>135</v>
      </c>
      <c r="H11" s="19">
        <v>1</v>
      </c>
      <c r="I11" s="1" t="s">
        <v>135</v>
      </c>
      <c r="J11" s="35">
        <v>43382</v>
      </c>
      <c r="K11" s="31"/>
    </row>
    <row r="12" spans="1:11" x14ac:dyDescent="0.25">
      <c r="A12" s="25"/>
      <c r="B12" s="26"/>
      <c r="C12" s="27"/>
      <c r="D12" s="25"/>
      <c r="E12" s="27"/>
      <c r="F12" s="61"/>
      <c r="G12" s="25"/>
      <c r="H12" s="25"/>
      <c r="I12" s="25"/>
      <c r="J12" s="26"/>
      <c r="K12" s="30"/>
    </row>
    <row r="15" spans="1:11" ht="18" hidden="1" customHeight="1" x14ac:dyDescent="0.35">
      <c r="B15" s="88" t="s">
        <v>338</v>
      </c>
      <c r="C15" s="89"/>
      <c r="D15" s="90"/>
    </row>
    <row r="16" spans="1:11" ht="18" x14ac:dyDescent="0.35">
      <c r="B16" s="59" t="s">
        <v>136</v>
      </c>
      <c r="C16" s="59"/>
      <c r="D16" s="60"/>
    </row>
    <row r="17" spans="2:4" ht="18" x14ac:dyDescent="0.35">
      <c r="B17" s="59" t="s">
        <v>135</v>
      </c>
      <c r="C17" s="59"/>
      <c r="D17" s="60"/>
    </row>
    <row r="20" spans="2:4" x14ac:dyDescent="0.25">
      <c r="B20" s="47"/>
      <c r="C20" s="4"/>
    </row>
    <row r="21" spans="2:4" x14ac:dyDescent="0.25">
      <c r="B21" s="47"/>
    </row>
    <row r="22" spans="2:4" x14ac:dyDescent="0.25">
      <c r="B22" s="47"/>
    </row>
  </sheetData>
  <mergeCells count="1">
    <mergeCell ref="B15:D15"/>
  </mergeCells>
  <dataValidations count="1">
    <dataValidation type="list" allowBlank="1" showInputMessage="1" showErrorMessage="1" sqref="H6:H12" xr:uid="{00000000-0002-0000-0500-000000000000}">
      <formula1>Avances</formula1>
    </dataValidation>
  </dataValidations>
  <printOptions horizontalCentered="1" verticalCentered="1"/>
  <pageMargins left="0" right="0" top="0" bottom="0" header="0.31496062992125984" footer="0.31496062992125984"/>
  <pageSetup paperSize="9" scale="52" orientation="portrait"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Sheet1!$B$29:$B$34</xm:f>
          </x14:formula1>
          <xm:sqref>I6:I12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F89C4-B54A-4C10-902F-CD30749B349D}">
  <sheetPr>
    <pageSetUpPr fitToPage="1"/>
  </sheetPr>
  <dimension ref="A1:L52"/>
  <sheetViews>
    <sheetView tabSelected="1" topLeftCell="C1" zoomScale="86" zoomScaleNormal="86" workbookViewId="0">
      <pane ySplit="6" topLeftCell="A7" activePane="bottomLeft" state="frozen"/>
      <selection pane="bottomLeft" activeCell="F35" sqref="F35"/>
    </sheetView>
  </sheetViews>
  <sheetFormatPr baseColWidth="10" defaultColWidth="9.140625" defaultRowHeight="15" x14ac:dyDescent="0.25"/>
  <cols>
    <col min="1" max="1" width="29.28515625" customWidth="1"/>
    <col min="2" max="2" width="35.28515625" customWidth="1"/>
    <col min="3" max="3" width="25.42578125" customWidth="1"/>
    <col min="4" max="4" width="21.140625" customWidth="1"/>
    <col min="5" max="5" width="25.42578125" bestFit="1" customWidth="1"/>
    <col min="6" max="6" width="51.5703125" customWidth="1"/>
    <col min="7" max="7" width="34.42578125" customWidth="1"/>
    <col min="8" max="8" width="35.140625" customWidth="1"/>
    <col min="9" max="9" width="30.140625" customWidth="1"/>
    <col min="10" max="10" width="22" customWidth="1"/>
    <col min="11" max="11" width="28.7109375" customWidth="1"/>
    <col min="12" max="12" width="18.7109375" style="4" customWidth="1"/>
  </cols>
  <sheetData>
    <row r="1" spans="1:12" ht="24.75" customHeight="1" x14ac:dyDescent="0.25">
      <c r="B1" s="96" t="s">
        <v>437</v>
      </c>
      <c r="C1" s="97"/>
      <c r="D1" s="97"/>
      <c r="E1" s="97"/>
      <c r="F1" s="97"/>
      <c r="G1" s="97"/>
      <c r="H1" s="97"/>
      <c r="I1" s="97"/>
      <c r="J1" s="97"/>
      <c r="K1" s="98"/>
      <c r="L1"/>
    </row>
    <row r="2" spans="1:12" ht="18.75" customHeight="1" x14ac:dyDescent="0.25">
      <c r="B2" s="99" t="s">
        <v>438</v>
      </c>
      <c r="C2" s="99"/>
      <c r="D2" s="99"/>
      <c r="E2" s="99"/>
      <c r="F2" s="99"/>
      <c r="G2" s="99"/>
      <c r="H2" s="99"/>
      <c r="I2" s="99"/>
      <c r="J2" s="99"/>
      <c r="K2" s="99"/>
      <c r="L2"/>
    </row>
    <row r="3" spans="1:12" ht="21.75" customHeight="1" x14ac:dyDescent="0.35">
      <c r="A3" s="3"/>
      <c r="B3" s="100" t="s">
        <v>445</v>
      </c>
      <c r="C3" s="101"/>
      <c r="D3" s="101"/>
      <c r="E3" s="101"/>
      <c r="F3" s="101"/>
      <c r="G3" s="101"/>
      <c r="H3" s="101"/>
      <c r="I3" s="101"/>
      <c r="J3" s="101"/>
      <c r="K3" s="102"/>
      <c r="L3"/>
    </row>
    <row r="4" spans="1:12" ht="18.75" customHeight="1" x14ac:dyDescent="0.35">
      <c r="A4" s="67" t="s">
        <v>439</v>
      </c>
      <c r="B4" s="65" t="s">
        <v>444</v>
      </c>
      <c r="C4" s="67" t="s">
        <v>443</v>
      </c>
      <c r="D4" s="66">
        <v>5</v>
      </c>
      <c r="E4" s="91" t="s">
        <v>440</v>
      </c>
      <c r="F4" s="92"/>
      <c r="G4" s="93">
        <v>43488</v>
      </c>
      <c r="H4" s="93"/>
      <c r="I4" s="67" t="s">
        <v>441</v>
      </c>
      <c r="J4" s="94" t="s">
        <v>442</v>
      </c>
      <c r="K4" s="95"/>
      <c r="L4"/>
    </row>
    <row r="5" spans="1:12" ht="19.5" customHeight="1" x14ac:dyDescent="0.35">
      <c r="A5" s="3"/>
      <c r="B5" s="22"/>
      <c r="K5" s="4"/>
      <c r="L5"/>
    </row>
    <row r="6" spans="1:12" ht="47.25" x14ac:dyDescent="0.25">
      <c r="A6" s="68" t="s">
        <v>11</v>
      </c>
      <c r="B6" s="69" t="s">
        <v>12</v>
      </c>
      <c r="C6" s="69" t="s">
        <v>400</v>
      </c>
      <c r="D6" s="70" t="s">
        <v>292</v>
      </c>
      <c r="E6" s="70" t="s">
        <v>399</v>
      </c>
      <c r="F6" s="71" t="s">
        <v>401</v>
      </c>
      <c r="G6" s="71" t="s">
        <v>429</v>
      </c>
      <c r="H6" s="71" t="s">
        <v>402</v>
      </c>
      <c r="I6" s="70" t="s">
        <v>206</v>
      </c>
      <c r="J6" s="69" t="s">
        <v>403</v>
      </c>
      <c r="K6" s="70" t="s">
        <v>446</v>
      </c>
      <c r="L6" s="72" t="s">
        <v>150</v>
      </c>
    </row>
    <row r="7" spans="1:12" ht="81" customHeight="1" x14ac:dyDescent="0.25">
      <c r="A7" s="73" t="s">
        <v>394</v>
      </c>
      <c r="B7" s="80"/>
      <c r="C7" s="81"/>
      <c r="D7" s="81"/>
      <c r="E7" s="81"/>
      <c r="F7" s="81"/>
      <c r="G7" s="81"/>
      <c r="H7" s="79"/>
      <c r="I7" s="80"/>
      <c r="J7" s="82"/>
      <c r="K7" s="81"/>
      <c r="L7" s="74"/>
    </row>
    <row r="8" spans="1:12" x14ac:dyDescent="0.25">
      <c r="A8" s="73" t="s">
        <v>395</v>
      </c>
      <c r="B8" s="80"/>
      <c r="C8" s="81"/>
      <c r="D8" s="82"/>
      <c r="E8" s="82"/>
      <c r="F8" s="81"/>
      <c r="G8" s="81"/>
      <c r="H8" s="79"/>
      <c r="I8" s="80"/>
      <c r="J8" s="82"/>
      <c r="K8" s="81"/>
      <c r="L8" s="74"/>
    </row>
    <row r="9" spans="1:12" ht="180.75" customHeight="1" x14ac:dyDescent="0.25">
      <c r="A9" s="73" t="s">
        <v>396</v>
      </c>
      <c r="B9" s="80"/>
      <c r="C9" s="81"/>
      <c r="D9" s="82"/>
      <c r="E9" s="82"/>
      <c r="F9" s="81"/>
      <c r="G9" s="81"/>
      <c r="H9" s="79"/>
      <c r="I9" s="79"/>
      <c r="J9" s="82"/>
      <c r="K9" s="81"/>
      <c r="L9" s="74"/>
    </row>
    <row r="10" spans="1:12" x14ac:dyDescent="0.25">
      <c r="A10" s="73" t="s">
        <v>397</v>
      </c>
      <c r="B10" s="80"/>
      <c r="C10" s="81"/>
      <c r="D10" s="82"/>
      <c r="E10" s="82"/>
      <c r="F10" s="81"/>
      <c r="G10" s="81"/>
      <c r="H10" s="79"/>
      <c r="I10" s="79"/>
      <c r="J10" s="82"/>
      <c r="K10" s="81"/>
      <c r="L10" s="74"/>
    </row>
    <row r="11" spans="1:12" ht="66" customHeight="1" x14ac:dyDescent="0.25">
      <c r="A11" s="73" t="s">
        <v>398</v>
      </c>
      <c r="B11" s="80"/>
      <c r="C11" s="81"/>
      <c r="D11" s="82"/>
      <c r="E11" s="82"/>
      <c r="F11" s="81"/>
      <c r="G11" s="81"/>
      <c r="H11" s="79"/>
      <c r="I11" s="79"/>
      <c r="J11" s="82"/>
      <c r="K11" s="103"/>
      <c r="L11" s="74"/>
    </row>
    <row r="12" spans="1:12" x14ac:dyDescent="0.25">
      <c r="A12" s="73" t="s">
        <v>449</v>
      </c>
      <c r="B12" s="80"/>
      <c r="C12" s="81"/>
      <c r="D12" s="82"/>
      <c r="E12" s="82"/>
      <c r="F12" s="81"/>
      <c r="G12" s="81"/>
      <c r="H12" s="79"/>
      <c r="I12" s="79"/>
      <c r="J12" s="82"/>
      <c r="K12" s="103"/>
      <c r="L12" s="74"/>
    </row>
    <row r="13" spans="1:12" x14ac:dyDescent="0.25">
      <c r="A13" s="73" t="s">
        <v>450</v>
      </c>
      <c r="B13" s="80"/>
      <c r="C13" s="81"/>
      <c r="D13" s="82"/>
      <c r="E13" s="82"/>
      <c r="F13" s="81"/>
      <c r="G13" s="81"/>
      <c r="H13" s="79"/>
      <c r="I13" s="79"/>
      <c r="J13" s="82"/>
      <c r="K13" s="103"/>
      <c r="L13" s="74"/>
    </row>
    <row r="14" spans="1:12" x14ac:dyDescent="0.25">
      <c r="A14" s="73" t="s">
        <v>451</v>
      </c>
      <c r="B14" s="80"/>
      <c r="C14" s="81"/>
      <c r="D14" s="82"/>
      <c r="E14" s="82"/>
      <c r="F14" s="81"/>
      <c r="G14" s="81"/>
      <c r="H14" s="79"/>
      <c r="I14" s="79"/>
      <c r="J14" s="82"/>
      <c r="K14" s="81"/>
      <c r="L14" s="74"/>
    </row>
    <row r="15" spans="1:12" x14ac:dyDescent="0.25">
      <c r="A15" s="73" t="s">
        <v>452</v>
      </c>
      <c r="B15" s="80"/>
      <c r="C15" s="81"/>
      <c r="D15" s="82"/>
      <c r="E15" s="82"/>
      <c r="F15" s="81"/>
      <c r="G15" s="81"/>
      <c r="H15" s="79"/>
      <c r="I15" s="79"/>
      <c r="J15" s="82"/>
      <c r="K15" s="81"/>
      <c r="L15" s="74"/>
    </row>
    <row r="16" spans="1:12" ht="46.5" customHeight="1" x14ac:dyDescent="0.25">
      <c r="A16" s="73" t="s">
        <v>453</v>
      </c>
      <c r="B16" s="80"/>
      <c r="C16" s="81"/>
      <c r="D16" s="82"/>
      <c r="E16" s="82"/>
      <c r="F16" s="81"/>
      <c r="G16" s="81"/>
      <c r="H16" s="79"/>
      <c r="I16" s="79"/>
      <c r="J16" s="82"/>
      <c r="K16" s="81"/>
      <c r="L16" s="74"/>
    </row>
    <row r="17" spans="1:12" ht="132" customHeight="1" x14ac:dyDescent="0.25">
      <c r="A17" s="73" t="s">
        <v>460</v>
      </c>
      <c r="B17" s="80"/>
      <c r="C17" s="81"/>
      <c r="D17" s="81"/>
      <c r="E17" s="82"/>
      <c r="F17" s="81"/>
      <c r="G17" s="81"/>
      <c r="H17" s="79"/>
      <c r="I17" s="79"/>
      <c r="J17" s="82"/>
      <c r="K17" s="81"/>
      <c r="L17" s="74"/>
    </row>
    <row r="18" spans="1:12" ht="132" customHeight="1" x14ac:dyDescent="0.25">
      <c r="A18" s="73" t="s">
        <v>462</v>
      </c>
      <c r="B18" s="80"/>
      <c r="C18" s="81"/>
      <c r="D18" s="81"/>
      <c r="E18" s="82"/>
      <c r="F18" s="81"/>
      <c r="G18" s="81"/>
      <c r="H18" s="79"/>
      <c r="I18" s="79"/>
      <c r="J18" s="82"/>
      <c r="K18" s="81"/>
      <c r="L18" s="74"/>
    </row>
    <row r="19" spans="1:12" ht="180.75" customHeight="1" x14ac:dyDescent="0.25">
      <c r="A19" s="73" t="s">
        <v>465</v>
      </c>
      <c r="B19" s="80"/>
      <c r="C19" s="81"/>
      <c r="D19" s="81"/>
      <c r="E19" s="82"/>
      <c r="F19" s="81"/>
      <c r="G19" s="81"/>
      <c r="H19" s="79"/>
      <c r="I19" s="79"/>
      <c r="J19" s="82"/>
      <c r="K19" s="81"/>
      <c r="L19" s="74"/>
    </row>
    <row r="20" spans="1:12" ht="192.75" customHeight="1" x14ac:dyDescent="0.25">
      <c r="A20" s="73" t="s">
        <v>468</v>
      </c>
      <c r="B20" s="80"/>
      <c r="C20" s="81"/>
      <c r="D20" s="81"/>
      <c r="E20" s="82"/>
      <c r="F20" s="81"/>
      <c r="G20" s="81"/>
      <c r="H20" s="79"/>
      <c r="I20" s="79"/>
      <c r="J20" s="82"/>
      <c r="K20" s="81"/>
      <c r="L20" s="74"/>
    </row>
    <row r="21" spans="1:12" x14ac:dyDescent="0.25">
      <c r="A21" s="73" t="s">
        <v>469</v>
      </c>
      <c r="B21" s="80"/>
      <c r="C21" s="81"/>
      <c r="D21" s="81"/>
      <c r="E21" s="82"/>
      <c r="F21" s="81"/>
      <c r="G21" s="81"/>
      <c r="H21" s="79"/>
      <c r="I21" s="79"/>
      <c r="J21" s="82"/>
      <c r="K21" s="81"/>
      <c r="L21" s="74"/>
    </row>
    <row r="22" spans="1:12" x14ac:dyDescent="0.25">
      <c r="A22" s="73" t="s">
        <v>470</v>
      </c>
      <c r="B22" s="80"/>
      <c r="C22" s="81"/>
      <c r="D22" s="81"/>
      <c r="E22" s="82"/>
      <c r="F22" s="81"/>
      <c r="G22" s="81"/>
      <c r="H22" s="79"/>
      <c r="I22" s="79"/>
      <c r="J22" s="82"/>
      <c r="K22" s="81"/>
      <c r="L22" s="74"/>
    </row>
    <row r="23" spans="1:12" x14ac:dyDescent="0.25">
      <c r="A23" s="73" t="s">
        <v>471</v>
      </c>
      <c r="B23" s="80"/>
      <c r="C23" s="81"/>
      <c r="D23" s="81"/>
      <c r="E23" s="82"/>
      <c r="F23" s="81"/>
      <c r="G23" s="81"/>
      <c r="H23" s="79"/>
      <c r="I23" s="79"/>
      <c r="J23" s="82"/>
      <c r="K23" s="81"/>
      <c r="L23" s="74"/>
    </row>
    <row r="24" spans="1:12" x14ac:dyDescent="0.25">
      <c r="A24" s="73" t="s">
        <v>472</v>
      </c>
      <c r="B24" s="80"/>
      <c r="C24" s="81"/>
      <c r="D24" s="81"/>
      <c r="E24" s="82"/>
      <c r="F24" s="81"/>
      <c r="G24" s="81"/>
      <c r="H24" s="79"/>
      <c r="I24" s="79"/>
      <c r="J24" s="82"/>
      <c r="K24" s="81"/>
      <c r="L24" s="74"/>
    </row>
    <row r="25" spans="1:12" x14ac:dyDescent="0.25">
      <c r="A25" s="73" t="s">
        <v>473</v>
      </c>
      <c r="B25" s="80"/>
      <c r="C25" s="81"/>
      <c r="D25" s="81"/>
      <c r="E25" s="82"/>
      <c r="F25" s="81"/>
      <c r="G25" s="81"/>
      <c r="H25" s="79"/>
      <c r="I25" s="79"/>
      <c r="J25" s="82"/>
      <c r="K25" s="81"/>
      <c r="L25" s="74"/>
    </row>
    <row r="26" spans="1:12" x14ac:dyDescent="0.25">
      <c r="A26" s="73" t="s">
        <v>474</v>
      </c>
      <c r="B26" s="80"/>
      <c r="C26" s="81"/>
      <c r="D26" s="81"/>
      <c r="E26" s="82"/>
      <c r="F26" s="81"/>
      <c r="G26" s="81"/>
      <c r="H26" s="79"/>
      <c r="I26" s="79"/>
      <c r="J26" s="82"/>
      <c r="K26" s="81"/>
      <c r="L26" s="74"/>
    </row>
    <row r="27" spans="1:12" x14ac:dyDescent="0.25">
      <c r="A27" s="73" t="s">
        <v>475</v>
      </c>
      <c r="B27" s="80"/>
      <c r="C27" s="81"/>
      <c r="D27" s="82"/>
      <c r="E27" s="82"/>
      <c r="F27" s="81"/>
      <c r="G27" s="81"/>
      <c r="H27" s="79"/>
      <c r="I27" s="79"/>
      <c r="J27" s="82"/>
      <c r="K27" s="103"/>
      <c r="L27" s="74"/>
    </row>
    <row r="28" spans="1:12" x14ac:dyDescent="0.25">
      <c r="A28" s="73" t="s">
        <v>476</v>
      </c>
      <c r="B28" s="80"/>
      <c r="C28" s="81"/>
      <c r="D28" s="83"/>
      <c r="E28" s="83"/>
      <c r="F28" s="81"/>
      <c r="G28" s="84"/>
      <c r="H28" s="104"/>
      <c r="I28" s="104"/>
      <c r="J28" s="83"/>
      <c r="K28" s="105"/>
      <c r="L28" s="76"/>
    </row>
    <row r="29" spans="1:12" x14ac:dyDescent="0.25">
      <c r="A29" s="73" t="s">
        <v>477</v>
      </c>
      <c r="B29" s="80"/>
      <c r="C29" s="84"/>
      <c r="D29" s="83"/>
      <c r="E29" s="83"/>
      <c r="F29" s="84"/>
      <c r="G29" s="84"/>
      <c r="H29" s="104"/>
      <c r="I29" s="104"/>
      <c r="J29" s="83"/>
      <c r="K29" s="105"/>
      <c r="L29" s="76"/>
    </row>
    <row r="30" spans="1:12" x14ac:dyDescent="0.25">
      <c r="A30" s="73" t="s">
        <v>478</v>
      </c>
      <c r="B30" s="80"/>
      <c r="C30" s="81"/>
      <c r="D30" s="83"/>
      <c r="E30" s="83"/>
      <c r="F30" s="84"/>
      <c r="G30" s="84"/>
      <c r="H30" s="104"/>
      <c r="I30" s="104"/>
      <c r="J30" s="83"/>
      <c r="K30" s="105"/>
      <c r="L30" s="76"/>
    </row>
    <row r="31" spans="1:12" x14ac:dyDescent="0.25">
      <c r="A31" s="73" t="s">
        <v>479</v>
      </c>
      <c r="B31" s="106"/>
      <c r="C31" s="84"/>
      <c r="D31" s="83"/>
      <c r="E31" s="83"/>
      <c r="F31" s="84"/>
      <c r="G31" s="84"/>
      <c r="H31" s="104"/>
      <c r="I31" s="104"/>
      <c r="J31" s="83"/>
      <c r="K31" s="105"/>
      <c r="L31" s="76"/>
    </row>
    <row r="32" spans="1:12" x14ac:dyDescent="0.25">
      <c r="A32" s="73"/>
      <c r="B32" s="26"/>
      <c r="C32" s="27"/>
      <c r="D32" s="25"/>
      <c r="E32" s="25"/>
      <c r="F32" s="27"/>
      <c r="G32" s="27"/>
      <c r="H32" s="29"/>
      <c r="I32" s="29"/>
      <c r="J32" s="25"/>
      <c r="K32" s="30"/>
      <c r="L32" s="76"/>
    </row>
    <row r="33" spans="1:12" x14ac:dyDescent="0.25">
      <c r="A33" s="73"/>
      <c r="B33" s="26"/>
      <c r="C33" s="27"/>
      <c r="D33" s="25"/>
      <c r="E33" s="25"/>
      <c r="F33" s="27"/>
      <c r="G33" s="27"/>
      <c r="H33" s="29"/>
      <c r="I33" s="29"/>
      <c r="J33" s="25"/>
      <c r="K33" s="30"/>
      <c r="L33" s="76"/>
    </row>
    <row r="34" spans="1:12" x14ac:dyDescent="0.25">
      <c r="A34" s="73"/>
      <c r="B34" s="26"/>
      <c r="C34" s="27"/>
      <c r="D34" s="25"/>
      <c r="E34" s="25"/>
      <c r="F34" s="27"/>
      <c r="G34" s="27"/>
      <c r="H34" s="29"/>
      <c r="I34" s="29"/>
      <c r="J34" s="25"/>
      <c r="K34" s="30"/>
      <c r="L34" s="76"/>
    </row>
    <row r="35" spans="1:12" x14ac:dyDescent="0.25">
      <c r="A35" s="73"/>
      <c r="B35" s="26"/>
      <c r="C35" s="27"/>
      <c r="D35" s="25"/>
      <c r="E35" s="25"/>
      <c r="F35" s="27"/>
      <c r="G35" s="27"/>
      <c r="H35" s="29"/>
      <c r="I35" s="29"/>
      <c r="J35" s="25"/>
      <c r="K35" s="30"/>
      <c r="L35" s="76"/>
    </row>
    <row r="36" spans="1:12" x14ac:dyDescent="0.25">
      <c r="A36" s="73"/>
      <c r="B36" s="26"/>
      <c r="C36" s="27"/>
      <c r="D36" s="25"/>
      <c r="E36" s="25"/>
      <c r="F36" s="27"/>
      <c r="G36" s="27"/>
      <c r="H36" s="29"/>
      <c r="I36" s="29"/>
      <c r="J36" s="25"/>
      <c r="K36" s="30"/>
      <c r="L36" s="76"/>
    </row>
    <row r="37" spans="1:12" x14ac:dyDescent="0.25">
      <c r="A37" s="73"/>
      <c r="B37" s="26"/>
      <c r="C37" s="27"/>
      <c r="D37" s="25"/>
      <c r="E37" s="25"/>
      <c r="F37" s="27"/>
      <c r="G37" s="27"/>
      <c r="H37" s="29"/>
      <c r="I37" s="29"/>
      <c r="J37" s="25"/>
      <c r="K37" s="30"/>
      <c r="L37" s="76"/>
    </row>
    <row r="38" spans="1:12" x14ac:dyDescent="0.25">
      <c r="A38" s="73"/>
      <c r="B38" s="26"/>
      <c r="C38" s="27"/>
      <c r="D38" s="25"/>
      <c r="E38" s="25"/>
      <c r="F38" s="27"/>
      <c r="G38" s="27"/>
      <c r="H38" s="29"/>
      <c r="I38" s="29"/>
      <c r="J38" s="25"/>
      <c r="K38" s="30"/>
      <c r="L38" s="76"/>
    </row>
    <row r="39" spans="1:12" x14ac:dyDescent="0.25">
      <c r="A39" s="73"/>
      <c r="B39" s="26"/>
      <c r="C39" s="27"/>
      <c r="D39" s="25"/>
      <c r="E39" s="25"/>
      <c r="F39" s="27"/>
      <c r="G39" s="27"/>
      <c r="H39" s="29"/>
      <c r="I39" s="29"/>
      <c r="J39" s="25"/>
      <c r="K39" s="30"/>
      <c r="L39" s="76"/>
    </row>
    <row r="40" spans="1:12" x14ac:dyDescent="0.25">
      <c r="A40" s="73"/>
      <c r="B40" s="26"/>
      <c r="C40" s="27"/>
      <c r="D40" s="25"/>
      <c r="E40" s="25"/>
      <c r="F40" s="27"/>
      <c r="G40" s="27"/>
      <c r="H40" s="29"/>
      <c r="I40" s="29"/>
      <c r="J40" s="25"/>
      <c r="K40" s="30"/>
      <c r="L40" s="76"/>
    </row>
    <row r="41" spans="1:12" x14ac:dyDescent="0.25">
      <c r="A41" s="73"/>
      <c r="B41" s="26"/>
      <c r="C41" s="27"/>
      <c r="D41" s="25"/>
      <c r="E41" s="25"/>
      <c r="F41" s="27"/>
      <c r="G41" s="27"/>
      <c r="H41" s="29"/>
      <c r="I41" s="29"/>
      <c r="J41" s="25"/>
      <c r="K41" s="30"/>
      <c r="L41" s="76"/>
    </row>
    <row r="42" spans="1:12" x14ac:dyDescent="0.25">
      <c r="A42" s="73"/>
      <c r="B42" s="26"/>
      <c r="C42" s="27"/>
      <c r="D42" s="25"/>
      <c r="E42" s="25"/>
      <c r="F42" s="27"/>
      <c r="G42" s="27"/>
      <c r="H42" s="29"/>
      <c r="I42" s="26"/>
      <c r="J42" s="25"/>
      <c r="K42" s="30"/>
      <c r="L42" s="76"/>
    </row>
    <row r="45" spans="1:12" ht="18" hidden="1" customHeight="1" x14ac:dyDescent="0.35">
      <c r="B45" s="88" t="s">
        <v>338</v>
      </c>
      <c r="C45" s="89"/>
      <c r="D45" s="90"/>
      <c r="E45" s="63"/>
    </row>
    <row r="46" spans="1:12" ht="18" x14ac:dyDescent="0.35">
      <c r="B46" s="59" t="s">
        <v>136</v>
      </c>
      <c r="C46" s="59"/>
      <c r="D46" s="59"/>
      <c r="E46" s="64"/>
    </row>
    <row r="47" spans="1:12" ht="18" x14ac:dyDescent="0.35">
      <c r="B47" s="59" t="s">
        <v>135</v>
      </c>
      <c r="C47" s="59"/>
      <c r="D47" s="59"/>
      <c r="E47" s="64"/>
    </row>
    <row r="50" spans="2:3" x14ac:dyDescent="0.25">
      <c r="B50" s="47"/>
      <c r="C50" s="4"/>
    </row>
    <row r="51" spans="2:3" x14ac:dyDescent="0.25">
      <c r="B51" s="47"/>
    </row>
    <row r="52" spans="2:3" x14ac:dyDescent="0.25">
      <c r="B52" s="47"/>
    </row>
  </sheetData>
  <mergeCells count="7">
    <mergeCell ref="E4:F4"/>
    <mergeCell ref="G4:H4"/>
    <mergeCell ref="J4:K4"/>
    <mergeCell ref="B45:D45"/>
    <mergeCell ref="B1:K1"/>
    <mergeCell ref="B2:K2"/>
    <mergeCell ref="B3:K3"/>
  </mergeCells>
  <phoneticPr fontId="20" type="noConversion"/>
  <printOptions horizontalCentered="1" verticalCentered="1"/>
  <pageMargins left="0" right="0" top="0" bottom="0" header="0.31496062992125984" footer="0.31496062992125984"/>
  <pageSetup paperSize="9" scale="28" orientation="portrait"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48DD834B-F32A-403E-8744-A2B46093EE49}">
          <x14:formula1>
            <xm:f>'Listas desplegables'!$F$3:$F$12</xm:f>
          </x14:formula1>
          <xm:sqref>D7:D42</xm:sqref>
        </x14:dataValidation>
        <x14:dataValidation type="list" allowBlank="1" showInputMessage="1" showErrorMessage="1" xr:uid="{F5764E9C-C88E-4BA7-93E7-FA23DF50A2CC}">
          <x14:formula1>
            <xm:f>'Listas desplegables'!$A$17:$A$19</xm:f>
          </x14:formula1>
          <xm:sqref>E7:E42</xm:sqref>
        </x14:dataValidation>
        <x14:dataValidation type="list" allowBlank="1" showInputMessage="1" showErrorMessage="1" xr:uid="{2F4F8876-017F-4449-B974-234E982434FE}">
          <x14:formula1>
            <xm:f>'Listas desplegables'!$A$3:$A$15</xm:f>
          </x14:formula1>
          <xm:sqref>G7:G42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9344E-7D2C-45D9-BBB9-0DDBB3C4CF63}">
  <dimension ref="A3:F19"/>
  <sheetViews>
    <sheetView workbookViewId="0">
      <selection activeCell="A3" sqref="A3:A15"/>
    </sheetView>
  </sheetViews>
  <sheetFormatPr baseColWidth="10" defaultRowHeight="15" x14ac:dyDescent="0.25"/>
  <sheetData>
    <row r="3" spans="1:6" x14ac:dyDescent="0.25">
      <c r="A3" t="s">
        <v>404</v>
      </c>
      <c r="F3" t="s">
        <v>405</v>
      </c>
    </row>
    <row r="4" spans="1:6" x14ac:dyDescent="0.25">
      <c r="A4" t="s">
        <v>406</v>
      </c>
      <c r="F4" t="s">
        <v>407</v>
      </c>
    </row>
    <row r="5" spans="1:6" x14ac:dyDescent="0.25">
      <c r="A5" t="s">
        <v>408</v>
      </c>
      <c r="F5" t="s">
        <v>409</v>
      </c>
    </row>
    <row r="6" spans="1:6" x14ac:dyDescent="0.25">
      <c r="A6" t="s">
        <v>410</v>
      </c>
      <c r="F6" t="s">
        <v>411</v>
      </c>
    </row>
    <row r="7" spans="1:6" x14ac:dyDescent="0.25">
      <c r="A7" t="s">
        <v>412</v>
      </c>
      <c r="F7" t="s">
        <v>413</v>
      </c>
    </row>
    <row r="8" spans="1:6" x14ac:dyDescent="0.25">
      <c r="A8" t="s">
        <v>414</v>
      </c>
      <c r="F8" t="s">
        <v>415</v>
      </c>
    </row>
    <row r="9" spans="1:6" x14ac:dyDescent="0.25">
      <c r="A9" t="s">
        <v>416</v>
      </c>
      <c r="F9" t="s">
        <v>417</v>
      </c>
    </row>
    <row r="10" spans="1:6" x14ac:dyDescent="0.25">
      <c r="A10" t="s">
        <v>418</v>
      </c>
      <c r="F10" t="s">
        <v>419</v>
      </c>
    </row>
    <row r="11" spans="1:6" x14ac:dyDescent="0.25">
      <c r="A11" t="s">
        <v>420</v>
      </c>
      <c r="F11" t="s">
        <v>421</v>
      </c>
    </row>
    <row r="12" spans="1:6" x14ac:dyDescent="0.25">
      <c r="A12" t="s">
        <v>422</v>
      </c>
      <c r="F12" t="s">
        <v>423</v>
      </c>
    </row>
    <row r="13" spans="1:6" x14ac:dyDescent="0.25">
      <c r="A13" t="s">
        <v>424</v>
      </c>
    </row>
    <row r="14" spans="1:6" x14ac:dyDescent="0.25">
      <c r="A14" t="s">
        <v>425</v>
      </c>
    </row>
    <row r="15" spans="1:6" x14ac:dyDescent="0.25">
      <c r="A15" t="s">
        <v>137</v>
      </c>
    </row>
    <row r="17" spans="1:1" x14ac:dyDescent="0.25">
      <c r="A17" t="s">
        <v>426</v>
      </c>
    </row>
    <row r="18" spans="1:1" x14ac:dyDescent="0.25">
      <c r="A18" t="s">
        <v>427</v>
      </c>
    </row>
    <row r="19" spans="1:1" x14ac:dyDescent="0.25">
      <c r="A19" t="s">
        <v>428</v>
      </c>
    </row>
  </sheetData>
  <sortState ref="A3:A14">
    <sortCondition ref="A14"/>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5F327-E50E-403E-AE60-9FF68C3ABAEE}">
  <sheetPr>
    <pageSetUpPr fitToPage="1"/>
  </sheetPr>
  <dimension ref="A1:L31"/>
  <sheetViews>
    <sheetView zoomScale="86" zoomScaleNormal="86" workbookViewId="0">
      <pane ySplit="6" topLeftCell="A7" activePane="bottomLeft" state="frozen"/>
      <selection pane="bottomLeft" activeCell="H7" sqref="H7"/>
    </sheetView>
  </sheetViews>
  <sheetFormatPr baseColWidth="10" defaultColWidth="9.140625" defaultRowHeight="15" x14ac:dyDescent="0.25"/>
  <cols>
    <col min="1" max="1" width="29.28515625" customWidth="1"/>
    <col min="2" max="2" width="35.28515625" customWidth="1"/>
    <col min="3" max="3" width="25.42578125" customWidth="1"/>
    <col min="4" max="4" width="21.140625" customWidth="1"/>
    <col min="5" max="5" width="25.42578125" bestFit="1" customWidth="1"/>
    <col min="6" max="6" width="47.28515625" customWidth="1"/>
    <col min="7" max="7" width="34.42578125" customWidth="1"/>
    <col min="8" max="8" width="35.140625" customWidth="1"/>
    <col min="9" max="9" width="30.140625" customWidth="1"/>
    <col min="10" max="10" width="22" customWidth="1"/>
    <col min="11" max="11" width="28.7109375" customWidth="1"/>
    <col min="12" max="12" width="18.7109375" style="4" customWidth="1"/>
  </cols>
  <sheetData>
    <row r="1" spans="1:12" ht="24.75" customHeight="1" x14ac:dyDescent="0.25">
      <c r="B1" s="96" t="s">
        <v>437</v>
      </c>
      <c r="C1" s="97"/>
      <c r="D1" s="97"/>
      <c r="E1" s="97"/>
      <c r="F1" s="97"/>
      <c r="G1" s="97"/>
      <c r="H1" s="97"/>
      <c r="I1" s="97"/>
      <c r="J1" s="97"/>
      <c r="K1" s="98"/>
      <c r="L1"/>
    </row>
    <row r="2" spans="1:12" ht="18.75" customHeight="1" x14ac:dyDescent="0.25">
      <c r="B2" s="99" t="s">
        <v>438</v>
      </c>
      <c r="C2" s="99"/>
      <c r="D2" s="99"/>
      <c r="E2" s="99"/>
      <c r="F2" s="99"/>
      <c r="G2" s="99"/>
      <c r="H2" s="99"/>
      <c r="I2" s="99"/>
      <c r="J2" s="99"/>
      <c r="K2" s="99"/>
      <c r="L2"/>
    </row>
    <row r="3" spans="1:12" ht="21.75" customHeight="1" x14ac:dyDescent="0.35">
      <c r="A3" s="3"/>
      <c r="B3" s="100" t="s">
        <v>445</v>
      </c>
      <c r="C3" s="101"/>
      <c r="D3" s="101"/>
      <c r="E3" s="101"/>
      <c r="F3" s="101"/>
      <c r="G3" s="101"/>
      <c r="H3" s="101"/>
      <c r="I3" s="101"/>
      <c r="J3" s="101"/>
      <c r="K3" s="102"/>
      <c r="L3"/>
    </row>
    <row r="4" spans="1:12" ht="18.75" customHeight="1" x14ac:dyDescent="0.35">
      <c r="A4" s="77" t="s">
        <v>439</v>
      </c>
      <c r="B4" s="65" t="s">
        <v>444</v>
      </c>
      <c r="C4" s="77" t="s">
        <v>443</v>
      </c>
      <c r="D4" s="78">
        <v>5</v>
      </c>
      <c r="E4" s="91" t="s">
        <v>440</v>
      </c>
      <c r="F4" s="92"/>
      <c r="G4" s="93">
        <v>43123</v>
      </c>
      <c r="H4" s="93"/>
      <c r="I4" s="77" t="s">
        <v>441</v>
      </c>
      <c r="J4" s="94" t="s">
        <v>442</v>
      </c>
      <c r="K4" s="95"/>
      <c r="L4"/>
    </row>
    <row r="5" spans="1:12" ht="19.5" customHeight="1" x14ac:dyDescent="0.35">
      <c r="A5" s="3"/>
      <c r="B5" s="22"/>
      <c r="K5" s="4"/>
      <c r="L5"/>
    </row>
    <row r="6" spans="1:12" ht="47.25" x14ac:dyDescent="0.25">
      <c r="A6" s="68" t="s">
        <v>11</v>
      </c>
      <c r="B6" s="69" t="s">
        <v>12</v>
      </c>
      <c r="C6" s="69" t="s">
        <v>400</v>
      </c>
      <c r="D6" s="70" t="s">
        <v>292</v>
      </c>
      <c r="E6" s="70" t="s">
        <v>399</v>
      </c>
      <c r="F6" s="71" t="s">
        <v>401</v>
      </c>
      <c r="G6" s="71" t="s">
        <v>429</v>
      </c>
      <c r="H6" s="71" t="s">
        <v>402</v>
      </c>
      <c r="I6" s="70" t="s">
        <v>206</v>
      </c>
      <c r="J6" s="69" t="s">
        <v>403</v>
      </c>
      <c r="K6" s="70" t="s">
        <v>446</v>
      </c>
      <c r="L6" s="72" t="s">
        <v>150</v>
      </c>
    </row>
    <row r="7" spans="1:12" ht="81" customHeight="1" x14ac:dyDescent="0.25">
      <c r="A7" s="73" t="s">
        <v>394</v>
      </c>
      <c r="B7" s="21">
        <v>43123</v>
      </c>
      <c r="C7" s="2" t="s">
        <v>430</v>
      </c>
      <c r="D7" s="2" t="s">
        <v>407</v>
      </c>
      <c r="E7" s="2" t="s">
        <v>426</v>
      </c>
      <c r="F7" s="2" t="s">
        <v>431</v>
      </c>
      <c r="G7" s="2" t="s">
        <v>424</v>
      </c>
      <c r="H7" s="35">
        <v>43553</v>
      </c>
      <c r="I7" s="21"/>
      <c r="J7" s="1"/>
      <c r="K7" s="2" t="s">
        <v>447</v>
      </c>
      <c r="L7" s="74"/>
    </row>
    <row r="8" spans="1:12" ht="120" x14ac:dyDescent="0.25">
      <c r="A8" s="73" t="s">
        <v>395</v>
      </c>
      <c r="B8" s="21">
        <v>43123</v>
      </c>
      <c r="C8" s="2" t="s">
        <v>432</v>
      </c>
      <c r="D8" s="1" t="s">
        <v>407</v>
      </c>
      <c r="E8" s="1" t="s">
        <v>426</v>
      </c>
      <c r="F8" s="2" t="s">
        <v>433</v>
      </c>
      <c r="G8" s="2" t="s">
        <v>422</v>
      </c>
      <c r="H8" s="35">
        <v>43524</v>
      </c>
      <c r="I8" s="21"/>
      <c r="J8" s="1"/>
      <c r="K8" s="2" t="s">
        <v>447</v>
      </c>
      <c r="L8" s="74"/>
    </row>
    <row r="9" spans="1:12" ht="180" x14ac:dyDescent="0.25">
      <c r="A9" s="73" t="s">
        <v>396</v>
      </c>
      <c r="B9" s="21">
        <v>43123</v>
      </c>
      <c r="C9" s="2" t="s">
        <v>432</v>
      </c>
      <c r="D9" s="1" t="s">
        <v>407</v>
      </c>
      <c r="E9" s="1" t="s">
        <v>426</v>
      </c>
      <c r="F9" s="2" t="s">
        <v>434</v>
      </c>
      <c r="G9" s="2" t="s">
        <v>422</v>
      </c>
      <c r="H9" s="35">
        <v>43504</v>
      </c>
      <c r="I9" s="21"/>
      <c r="J9" s="1"/>
      <c r="K9" s="2" t="s">
        <v>448</v>
      </c>
      <c r="L9" s="74"/>
    </row>
    <row r="10" spans="1:12" ht="45" x14ac:dyDescent="0.25">
      <c r="A10" s="73" t="s">
        <v>397</v>
      </c>
      <c r="B10" s="21">
        <v>43123</v>
      </c>
      <c r="C10" s="2" t="s">
        <v>432</v>
      </c>
      <c r="D10" s="1" t="s">
        <v>407</v>
      </c>
      <c r="E10" s="1" t="s">
        <v>426</v>
      </c>
      <c r="F10" s="2" t="s">
        <v>435</v>
      </c>
      <c r="G10" s="2" t="s">
        <v>425</v>
      </c>
      <c r="H10" s="35">
        <v>43518</v>
      </c>
      <c r="I10" s="35"/>
      <c r="J10" s="1"/>
      <c r="K10" s="2" t="s">
        <v>447</v>
      </c>
      <c r="L10" s="74"/>
    </row>
    <row r="11" spans="1:12" ht="66" customHeight="1" x14ac:dyDescent="0.25">
      <c r="A11" s="73" t="s">
        <v>398</v>
      </c>
      <c r="B11" s="21">
        <v>43123</v>
      </c>
      <c r="C11" s="2" t="s">
        <v>432</v>
      </c>
      <c r="D11" s="1" t="s">
        <v>407</v>
      </c>
      <c r="E11" s="1" t="s">
        <v>426</v>
      </c>
      <c r="F11" s="2" t="s">
        <v>436</v>
      </c>
      <c r="G11" s="2" t="s">
        <v>422</v>
      </c>
      <c r="H11" s="35">
        <v>43567</v>
      </c>
      <c r="I11" s="35"/>
      <c r="J11" s="1"/>
      <c r="K11" s="31" t="s">
        <v>448</v>
      </c>
      <c r="L11" s="74"/>
    </row>
    <row r="12" spans="1:12" ht="45" x14ac:dyDescent="0.25">
      <c r="A12" s="73" t="s">
        <v>449</v>
      </c>
      <c r="B12" s="21">
        <v>43123</v>
      </c>
      <c r="C12" s="2" t="s">
        <v>432</v>
      </c>
      <c r="D12" s="1" t="s">
        <v>407</v>
      </c>
      <c r="E12" s="1" t="s">
        <v>427</v>
      </c>
      <c r="F12" s="2" t="s">
        <v>454</v>
      </c>
      <c r="G12" s="2"/>
      <c r="H12" s="35">
        <v>43616</v>
      </c>
      <c r="I12" s="35"/>
      <c r="J12" s="1"/>
      <c r="K12" s="31" t="s">
        <v>448</v>
      </c>
      <c r="L12" s="74"/>
    </row>
    <row r="13" spans="1:12" ht="45" x14ac:dyDescent="0.25">
      <c r="A13" s="73" t="s">
        <v>450</v>
      </c>
      <c r="B13" s="21">
        <v>43123</v>
      </c>
      <c r="C13" s="2" t="s">
        <v>202</v>
      </c>
      <c r="D13" s="1" t="s">
        <v>407</v>
      </c>
      <c r="E13" s="1" t="s">
        <v>427</v>
      </c>
      <c r="F13" s="2" t="s">
        <v>455</v>
      </c>
      <c r="G13" s="2"/>
      <c r="H13" s="35">
        <v>43553</v>
      </c>
      <c r="I13" s="35"/>
      <c r="J13" s="1"/>
      <c r="K13" s="31" t="s">
        <v>448</v>
      </c>
      <c r="L13" s="74"/>
    </row>
    <row r="14" spans="1:12" ht="30" x14ac:dyDescent="0.25">
      <c r="A14" s="73" t="s">
        <v>451</v>
      </c>
      <c r="B14" s="21">
        <v>43123</v>
      </c>
      <c r="C14" s="2" t="s">
        <v>456</v>
      </c>
      <c r="D14" s="1" t="s">
        <v>407</v>
      </c>
      <c r="E14" s="1" t="s">
        <v>428</v>
      </c>
      <c r="F14" s="2" t="s">
        <v>457</v>
      </c>
      <c r="G14" s="2"/>
      <c r="H14" s="35">
        <v>43553</v>
      </c>
      <c r="I14" s="35"/>
      <c r="J14" s="1"/>
      <c r="K14" s="2" t="s">
        <v>447</v>
      </c>
      <c r="L14" s="74"/>
    </row>
    <row r="15" spans="1:12" ht="45" x14ac:dyDescent="0.25">
      <c r="A15" s="73" t="s">
        <v>452</v>
      </c>
      <c r="B15" s="21">
        <v>43123</v>
      </c>
      <c r="C15" s="2" t="s">
        <v>432</v>
      </c>
      <c r="D15" s="1" t="s">
        <v>407</v>
      </c>
      <c r="E15" s="1" t="s">
        <v>428</v>
      </c>
      <c r="F15" s="2" t="s">
        <v>455</v>
      </c>
      <c r="G15" s="2"/>
      <c r="H15" s="35">
        <v>43828</v>
      </c>
      <c r="I15" s="35"/>
      <c r="J15" s="1"/>
      <c r="K15" s="2" t="s">
        <v>447</v>
      </c>
      <c r="L15" s="74"/>
    </row>
    <row r="16" spans="1:12" ht="46.5" customHeight="1" x14ac:dyDescent="0.25">
      <c r="A16" s="73" t="s">
        <v>453</v>
      </c>
      <c r="B16" s="21">
        <v>43123</v>
      </c>
      <c r="C16" s="2" t="s">
        <v>458</v>
      </c>
      <c r="D16" s="1" t="s">
        <v>407</v>
      </c>
      <c r="E16" s="1" t="s">
        <v>428</v>
      </c>
      <c r="F16" s="2" t="s">
        <v>459</v>
      </c>
      <c r="G16" s="2"/>
      <c r="H16" s="35">
        <v>43553</v>
      </c>
      <c r="I16" s="35"/>
      <c r="J16" s="1"/>
      <c r="K16" s="2" t="s">
        <v>447</v>
      </c>
      <c r="L16" s="74"/>
    </row>
    <row r="17" spans="1:12" ht="132" customHeight="1" x14ac:dyDescent="0.25">
      <c r="A17" s="73" t="s">
        <v>460</v>
      </c>
      <c r="B17" s="21">
        <v>43504</v>
      </c>
      <c r="C17" s="2" t="s">
        <v>466</v>
      </c>
      <c r="D17" s="2" t="s">
        <v>405</v>
      </c>
      <c r="E17" s="1" t="s">
        <v>428</v>
      </c>
      <c r="F17" s="2" t="s">
        <v>467</v>
      </c>
      <c r="G17" s="2" t="s">
        <v>137</v>
      </c>
      <c r="H17" s="35"/>
      <c r="I17" s="35"/>
      <c r="J17" s="1"/>
      <c r="K17" s="2"/>
      <c r="L17" s="74"/>
    </row>
    <row r="18" spans="1:12" ht="46.5" customHeight="1" x14ac:dyDescent="0.25">
      <c r="A18" s="73" t="s">
        <v>462</v>
      </c>
      <c r="B18" s="21">
        <v>43516</v>
      </c>
      <c r="C18" s="2" t="s">
        <v>461</v>
      </c>
      <c r="D18" s="1" t="s">
        <v>423</v>
      </c>
      <c r="E18" s="1" t="s">
        <v>426</v>
      </c>
      <c r="F18" s="2" t="s">
        <v>464</v>
      </c>
      <c r="G18" s="2"/>
      <c r="H18" s="35"/>
      <c r="I18" s="35"/>
      <c r="J18" s="1"/>
      <c r="K18" s="31"/>
      <c r="L18" s="74"/>
    </row>
    <row r="19" spans="1:12" ht="180" x14ac:dyDescent="0.25">
      <c r="A19" s="73" t="s">
        <v>465</v>
      </c>
      <c r="B19" s="21">
        <v>43518</v>
      </c>
      <c r="C19" s="2" t="s">
        <v>461</v>
      </c>
      <c r="D19" s="1" t="s">
        <v>419</v>
      </c>
      <c r="E19" s="1" t="s">
        <v>426</v>
      </c>
      <c r="F19" s="2" t="s">
        <v>463</v>
      </c>
      <c r="G19" s="2"/>
      <c r="H19" s="35"/>
      <c r="I19" s="35"/>
      <c r="J19" s="1"/>
      <c r="K19" s="31"/>
      <c r="L19" s="74"/>
    </row>
    <row r="20" spans="1:12" x14ac:dyDescent="0.25">
      <c r="A20" s="73"/>
      <c r="B20" s="21"/>
      <c r="C20" s="2"/>
      <c r="D20" s="1"/>
      <c r="E20" s="1"/>
      <c r="F20" s="2"/>
      <c r="G20" s="2"/>
      <c r="H20" s="35"/>
      <c r="I20" s="35"/>
      <c r="J20" s="1"/>
      <c r="K20" s="31"/>
      <c r="L20" s="74"/>
    </row>
    <row r="21" spans="1:12" x14ac:dyDescent="0.25">
      <c r="A21" s="75"/>
      <c r="B21" s="26"/>
      <c r="C21" s="27"/>
      <c r="D21" s="25"/>
      <c r="E21" s="25"/>
      <c r="F21" s="27"/>
      <c r="G21" s="27"/>
      <c r="H21" s="29"/>
      <c r="I21" s="26"/>
      <c r="J21" s="25"/>
      <c r="K21" s="30"/>
      <c r="L21" s="76"/>
    </row>
    <row r="24" spans="1:12" ht="18" hidden="1" customHeight="1" x14ac:dyDescent="0.35">
      <c r="B24" s="88" t="s">
        <v>338</v>
      </c>
      <c r="C24" s="89"/>
      <c r="D24" s="90"/>
      <c r="E24" s="63"/>
    </row>
    <row r="25" spans="1:12" ht="18" x14ac:dyDescent="0.35">
      <c r="B25" s="59" t="s">
        <v>136</v>
      </c>
      <c r="C25" s="59"/>
      <c r="D25" s="60"/>
      <c r="E25" s="64"/>
    </row>
    <row r="26" spans="1:12" ht="18" x14ac:dyDescent="0.35">
      <c r="B26" s="59" t="s">
        <v>135</v>
      </c>
      <c r="C26" s="59"/>
      <c r="D26" s="60"/>
      <c r="E26" s="64"/>
    </row>
    <row r="29" spans="1:12" x14ac:dyDescent="0.25">
      <c r="B29" s="47"/>
      <c r="C29" s="4"/>
    </row>
    <row r="30" spans="1:12" x14ac:dyDescent="0.25">
      <c r="B30" s="47"/>
    </row>
    <row r="31" spans="1:12" x14ac:dyDescent="0.25">
      <c r="B31" s="47"/>
    </row>
  </sheetData>
  <mergeCells count="7">
    <mergeCell ref="B24:D24"/>
    <mergeCell ref="B1:K1"/>
    <mergeCell ref="B2:K2"/>
    <mergeCell ref="B3:K3"/>
    <mergeCell ref="E4:F4"/>
    <mergeCell ref="G4:H4"/>
    <mergeCell ref="J4:K4"/>
  </mergeCells>
  <printOptions horizontalCentered="1" verticalCentered="1"/>
  <pageMargins left="0" right="0" top="0" bottom="0" header="0.31496062992125984" footer="0.31496062992125984"/>
  <pageSetup paperSize="9" scale="52" orientation="portrait"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C944D792-6D21-49CC-8185-E115103FA4C8}">
          <x14:formula1>
            <xm:f>'Listas desplegables'!$A$3:$A$15</xm:f>
          </x14:formula1>
          <xm:sqref>G7:G21</xm:sqref>
        </x14:dataValidation>
        <x14:dataValidation type="list" allowBlank="1" showInputMessage="1" showErrorMessage="1" xr:uid="{A7048A4E-9879-410D-AF67-E73F2A26B4A6}">
          <x14:formula1>
            <xm:f>'Listas desplegables'!$A$17:$A$19</xm:f>
          </x14:formula1>
          <xm:sqref>E7:E21</xm:sqref>
        </x14:dataValidation>
        <x14:dataValidation type="list" allowBlank="1" showInputMessage="1" showErrorMessage="1" xr:uid="{7A68337E-2398-4F09-876B-65D36EF6E1D0}">
          <x14:formula1>
            <xm:f>'Listas desplegables'!$F$3:$F$12</xm:f>
          </x14:formula1>
          <xm:sqref>D7:D21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13</vt:i4>
      </vt:variant>
    </vt:vector>
  </HeadingPairs>
  <TitlesOfParts>
    <vt:vector size="26" baseType="lpstr">
      <vt:lpstr>Sheet1</vt:lpstr>
      <vt:lpstr>Pivot</vt:lpstr>
      <vt:lpstr>Hoja1</vt:lpstr>
      <vt:lpstr>Matriz 2015-2016</vt:lpstr>
      <vt:lpstr>Matriz 2017</vt:lpstr>
      <vt:lpstr>Matriz 2018</vt:lpstr>
      <vt:lpstr>Matriz 2019</vt:lpstr>
      <vt:lpstr>Listas desplegables</vt:lpstr>
      <vt:lpstr>Matriz 2019 (2)</vt:lpstr>
      <vt:lpstr>Matriz 2015-2016 (2)</vt:lpstr>
      <vt:lpstr>Matriz (2)</vt:lpstr>
      <vt:lpstr>Sheet3</vt:lpstr>
      <vt:lpstr>Pivot (2)</vt:lpstr>
      <vt:lpstr>'Matriz (2)'!Área_de_impresión</vt:lpstr>
      <vt:lpstr>'Matriz 2015-2016'!Área_de_impresión</vt:lpstr>
      <vt:lpstr>'Matriz 2015-2016 (2)'!Área_de_impresión</vt:lpstr>
      <vt:lpstr>'Matriz 2017'!Área_de_impresión</vt:lpstr>
      <vt:lpstr>'Matriz 2018'!Área_de_impresión</vt:lpstr>
      <vt:lpstr>'Matriz 2019'!Área_de_impresión</vt:lpstr>
      <vt:lpstr>'Matriz 2019 (2)'!Área_de_impresión</vt:lpstr>
      <vt:lpstr>Pivot!Área_de_impresión</vt:lpstr>
      <vt:lpstr>'Pivot (2)'!Área_de_impresión</vt:lpstr>
      <vt:lpstr>Avances</vt:lpstr>
      <vt:lpstr>estatus</vt:lpstr>
      <vt:lpstr>Etapas</vt:lpstr>
      <vt:lpstr>probando</vt:lpstr>
    </vt:vector>
  </TitlesOfParts>
  <Company>ITLA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ggivans</dc:creator>
  <cp:lastModifiedBy>Margareth P. Blandino M. - Analista de Calidad</cp:lastModifiedBy>
  <cp:lastPrinted>2019-04-11T20:05:06Z</cp:lastPrinted>
  <dcterms:created xsi:type="dcterms:W3CDTF">2016-05-31T14:36:02Z</dcterms:created>
  <dcterms:modified xsi:type="dcterms:W3CDTF">2019-07-12T20:16:12Z</dcterms:modified>
</cp:coreProperties>
</file>